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4上伊那\"/>
    </mc:Choice>
  </mc:AlternateContent>
  <bookViews>
    <workbookView xWindow="0" yWindow="0" windowWidth="11955" windowHeight="7170" tabRatio="84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21" r:id="rId14"/>
    <sheet name="施設類型別ストック情報分析表①" sheetId="22" r:id="rId15"/>
    <sheet name="施設類型別ストック情報分析表②" sheetId="23" r:id="rId16"/>
  </sheets>
  <calcPr calcId="162913"/>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BE35" i="9"/>
  <c r="C35" i="9"/>
  <c r="BE34"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<sst xmlns="http://schemas.openxmlformats.org/spreadsheetml/2006/main" count="1057" uniqueCount="568">
  <si>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</si>
  <si>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</si>
  <si>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</si>
  <si>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</si>
  <si>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</si>
  <si>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</si>
  <si>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</si>
  <si>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</si>
  <si>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</si>
  <si>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</si>
  <si>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</si>
  <si>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</si>
  <si>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</si>
  <si>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</si>
  <si>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</si>
  <si>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</si>
  <si>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</si>
  <si>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</si>
  <si>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</si>
  <si>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</si>
  <si>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</si>
  <si>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</si>
  <si>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</si>
  <si>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</si>
  <si>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</si>
  <si>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</si>
  <si>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</si>
  <si>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</si>
  <si>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</si>
  <si>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</si>
  <si>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</si>
  <si>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</si>
  <si>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</si>
  <si>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</si>
  <si>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</si>
  <si>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</si>
  <si>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</si>
  <si>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</si>
  <si>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</si>
  <si>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</si>
  <si>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</si>
  <si>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</si>
  <si>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</si>
  <si>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</si>
  <si>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</si>
  <si>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</si>
  <si>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</si>
  <si>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</si>
  <si>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</si>
  <si>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</si>
  <si>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</si>
  <si>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</si>
  <si>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</si>
  <si>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</si>
  <si>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</si>
  <si>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</si>
  <si>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</si>
  <si>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</si>
  <si>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</si>
  <si>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</si>
  <si>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</si>
  <si>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</si>
  <si>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</si>
  <si>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</si>
  <si>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</si>
  <si>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</si>
  <si>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</si>
  <si>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</si>
  <si>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</si>
  <si>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</si>
  <si>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</si>
  <si>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</si>
  <si>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</si>
  <si>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</si>
  <si>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</si>
  <si>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</si>
  <si>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</si>
  <si>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</si>
  <si>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</si>
  <si>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</si>
  <si>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</si>
  <si>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</si>
  <si>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</si>
  <si>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宮田村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</si>
  <si>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</si>
  <si>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</si>
  <si>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</si>
  <si>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</si>
  <si>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</si>
  <si>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</si>
  <si>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</si>
  <si>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</si>
  <si>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</si>
  <si>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</si>
  <si>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</si>
  <si>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</si>
  <si>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</si>
  <si>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</si>
  <si>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</si>
  <si>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</si>
  <si>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</si>
  <si>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</si>
  <si>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</si>
  <si>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</si>
  <si>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</si>
  <si>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</si>
  <si>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</si>
  <si>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</si>
  <si>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</si>
  <si>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</si>
  <si>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</si>
  <si>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</si>
  <si>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</si>
  <si>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</si>
  <si>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</si>
  <si>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</si>
  <si>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</si>
  <si>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</si>
  <si>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</si>
  <si>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</si>
  <si>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</si>
  <si>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</si>
  <si>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</si>
  <si>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</si>
  <si>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</si>
  <si>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</si>
  <si>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</si>
  <si>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</si>
  <si>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</si>
  <si>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</si>
  <si>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</si>
  <si>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</si>
  <si>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</si>
  <si>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</si>
  <si>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</si>
  <si>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</si>
  <si>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</si>
  <si>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</si>
  <si>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</si>
  <si>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</si>
  <si>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</si>
  <si>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</si>
  <si>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</si>
  <si>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</si>
  <si>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</si>
  <si>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</si>
  <si>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</si>
  <si>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</si>
  <si>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</si>
  <si>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</si>
  <si>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</si>
  <si>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</si>
  <si>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</si>
  <si>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</si>
  <si>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</si>
  <si>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</si>
  <si>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</si>
  <si>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</si>
  <si>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</si>
  <si>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</si>
  <si>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</si>
  <si>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</si>
  <si>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</si>
  <si>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</si>
  <si>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</si>
  <si>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</si>
  <si>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</si>
  <si>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</si>
  <si>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</si>
  <si>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</si>
  <si>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</si>
  <si>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</si>
  <si>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</si>
  <si>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</si>
  <si>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</si>
  <si>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</si>
  <si>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</si>
  <si>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</si>
  <si>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</si>
  <si>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</si>
  <si>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</si>
  <si>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</si>
  <si>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</si>
  <si>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</si>
  <si>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</si>
  <si>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</si>
  <si>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</si>
  <si>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</si>
  <si>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</si>
  <si>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</si>
  <si>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</si>
  <si>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</si>
  <si>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</si>
  <si>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</si>
  <si>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</si>
  <si>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</si>
  <si>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</si>
  <si>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</si>
  <si>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長野県宮田村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</si>
  <si>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</si>
  <si>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</si>
  <si>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</si>
  <si>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</si>
  <si>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</si>
  <si>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</si>
  <si>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</si>
  <si>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</si>
  <si>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</si>
  <si>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</si>
  <si>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</si>
  <si>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</si>
  <si>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</si>
  <si>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</si>
  <si>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</si>
  <si>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</si>
  <si>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</si>
  <si>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</si>
  <si>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</si>
  <si>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</si>
  <si>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</si>
  <si>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</si>
  <si>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</si>
  <si>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</si>
  <si>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</si>
  <si>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</si>
  <si>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</si>
  <si>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</si>
  <si>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</si>
  <si>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</si>
  <si>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</si>
  <si>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</si>
  <si>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</si>
  <si>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</si>
  <si>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</si>
  <si>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</si>
  <si>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</si>
  <si>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</si>
  <si>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</si>
  <si>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</si>
  <si>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</si>
  <si>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</si>
  <si>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</si>
  <si>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</si>
  <si>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</si>
  <si>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</si>
  <si>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</si>
  <si>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</si>
  <si>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</si>
  <si>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</si>
  <si>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</si>
  <si>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</si>
  <si>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</si>
  <si>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</si>
  <si>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</si>
  <si>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</si>
  <si>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</si>
  <si>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</si>
  <si>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</si>
  <si>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</si>
  <si>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</si>
  <si>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</si>
  <si>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</si>
  <si>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</si>
  <si>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</si>
  <si>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</si>
  <si>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</si>
  <si>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</si>
  <si>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</si>
  <si>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</si>
  <si>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</si>
  <si>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</si>
  <si>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</si>
  <si>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</si>
  <si>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</si>
  <si>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</si>
  <si>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</si>
  <si>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</si>
  <si>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</si>
  <si>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</si>
  <si>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</si>
  <si>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</si>
  <si>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</si>
  <si>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</si>
  <si>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</si>
  <si>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</si>
  <si>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</si>
  <si>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</si>
  <si>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</si>
  <si>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</si>
  <si>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</si>
  <si>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</si>
  <si>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</si>
  <si>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</si>
  <si>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</si>
  <si>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</si>
  <si>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</si>
  <si>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</si>
  <si>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</si>
  <si>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</si>
  <si>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</si>
  <si>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</si>
  <si>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</si>
  <si>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</si>
  <si>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</si>
  <si>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</si>
  <si>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</si>
  <si>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</si>
  <si>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</si>
  <si>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</si>
  <si>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</si>
  <si>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</si>
  <si>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</si>
  <si>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</si>
  <si>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</si>
  <si>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</si>
  <si>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</si>
  <si>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</si>
  <si>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</si>
  <si>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</si>
  <si>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</si>
  <si>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</si>
  <si>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</si>
  <si>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</si>
  <si>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</si>
  <si>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</si>
  <si>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</si>
  <si>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</si>
  <si>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</si>
  <si>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</si>
  <si>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</si>
  <si>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</si>
  <si>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</si>
  <si>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</si>
  <si>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</si>
  <si>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</si>
  <si>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</si>
  <si>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</si>
  <si>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</si>
  <si>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</si>
  <si>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</si>
  <si>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</si>
  <si>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</si>
  <si>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</si>
  <si>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</si>
  <si>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</si>
  <si>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</si>
  <si>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</si>
  <si>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長野県宮田村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</si>
  <si>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</si>
  <si>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</si>
  <si>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</si>
  <si>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</si>
  <si>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</si>
  <si>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</si>
  <si>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</si>
  <si>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</si>
  <si>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</si>
  <si>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</si>
  <si>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</si>
  <si>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</si>
  <si>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</si>
  <si>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</si>
  <si>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</si>
  <si>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</si>
  <si>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</si>
  <si>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</si>
  <si>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</si>
  <si>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</si>
  <si>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</si>
  <si>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</si>
  <si>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</si>
  <si>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</si>
  <si>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</si>
  <si>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</si>
  <si>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</si>
  <si>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</si>
  <si>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</si>
  <si>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</si>
  <si>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</si>
  <si>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</si>
  <si>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</si>
  <si>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</si>
  <si>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</si>
  <si>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</si>
  <si>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</si>
  <si>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</si>
  <si>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</si>
  <si>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</si>
  <si>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</si>
  <si>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</si>
  <si>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</si>
  <si>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</si>
  <si>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</si>
  <si>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</si>
  <si>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</si>
  <si>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</si>
  <si>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</si>
  <si>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</si>
  <si>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</si>
  <si>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</si>
  <si>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</si>
  <si>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</si>
  <si>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</si>
  <si>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</si>
  <si>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</si>
  <si>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</si>
  <si>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</si>
  <si>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</si>
  <si>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</si>
  <si>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</si>
  <si>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</si>
  <si>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</si>
  <si>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</si>
  <si>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</si>
  <si>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</si>
  <si>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</si>
  <si>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</si>
  <si>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</si>
  <si>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</si>
  <si>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</si>
  <si>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</si>
  <si>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</si>
  <si>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</si>
  <si>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</si>
  <si>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</si>
  <si>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</si>
  <si>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</si>
  <si>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</si>
  <si>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</si>
  <si>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</si>
  <si>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</si>
  <si>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</si>
  <si>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</si>
  <si>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</si>
  <si>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</si>
  <si>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</si>
  <si>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</si>
  <si>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</si>
  <si>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</si>
  <si>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</si>
  <si>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</si>
  <si>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</si>
  <si>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</si>
  <si>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</si>
  <si>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</si>
  <si>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</si>
  <si>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</si>
  <si>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</si>
  <si>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</si>
  <si>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</si>
  <si>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</si>
  <si>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</si>
  <si>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</si>
  <si>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</si>
  <si>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</si>
  <si>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</si>
  <si>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</si>
  <si>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</si>
  <si>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</si>
  <si>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</si>
  <si>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</si>
  <si>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</si>
  <si>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</si>
  <si>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</si>
  <si>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</si>
  <si>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</si>
  <si>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</si>
  <si>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</si>
  <si>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</si>
  <si>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</si>
  <si>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</si>
  <si>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</si>
  <si>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</si>
  <si>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</si>
  <si>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</si>
  <si>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</si>
  <si>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</si>
  <si>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</si>
  <si>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</si>
  <si>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</si>
  <si>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</si>
  <si>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</si>
  <si>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</si>
  <si>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</si>
  <si>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</si>
  <si>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</si>
  <si>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</si>
  <si>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</si>
  <si>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</si>
  <si>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</si>
  <si>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</si>
  <si>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</si>
  <si>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</si>
  <si>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</si>
  <si>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</si>
  <si>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</si>
  <si>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</si>
  <si>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</si>
  <si>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</si>
  <si>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</si>
  <si>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</si>
  <si>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</si>
  <si>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</si>
  <si>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</si>
  <si>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</si>
  <si>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</si>
  <si>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</si>
  <si>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</si>
  <si>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</si>
  <si>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</si>
  <si>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</si>
  <si>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</si>
  <si>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</si>
  <si>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</si>
  <si>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</si>
  <si>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</si>
  <si>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</si>
  <si>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</si>
  <si>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</si>
  <si>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</si>
  <si>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</si>
  <si>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</si>
  <si>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</si>
  <si>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5.58</t>
  </si>
  <si>
    <t>下水道事業会計</t>
  </si>
  <si>
    <t>水道事業会計</t>
  </si>
  <si>
    <t>一般会計</t>
  </si>
  <si>
    <t>国民健康保険特別会計</t>
  </si>
  <si>
    <t>介護保険特別会計</t>
  </si>
  <si>
    <t>後期高齢者医療特別会計</t>
  </si>
  <si>
    <t>その他会計（赤字）</t>
  </si>
  <si>
    <t>その他会計（黒字）</t>
  </si>
  <si>
    <t>上伊那広域連合（一般会計）</t>
    <rPh sb="0" eb="3">
      <t>カミイナ</t>
    </rPh>
    <rPh sb="3" eb="5">
      <t>コウイキ</t>
    </rPh>
    <rPh sb="5" eb="7">
      <t>レンゴウ</t>
    </rPh>
    <rPh sb="8" eb="10">
      <t>イッパン</t>
    </rPh>
    <rPh sb="10" eb="12">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</si>
  <si>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</si>
  <si>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</si>
  <si>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南信地域町村交通災害共済事務組合（一般会計）</t>
    <rPh sb="0" eb="2">
      <t>ナンシン</t>
    </rPh>
    <rPh sb="2" eb="4">
      <t>チイキ</t>
    </rPh>
    <rPh sb="4" eb="6">
      <t>チョウソン</t>
    </rPh>
    <rPh sb="6" eb="8">
      <t>コウツウ</t>
    </rPh>
    <rPh sb="8" eb="10">
      <t>サイガイ</t>
    </rPh>
    <rPh sb="10" eb="12">
      <t>キョウサイ</t>
    </rPh>
    <rPh sb="12" eb="14">
      <t>ジム</t>
    </rPh>
    <rPh sb="14" eb="16">
      <t>クミアイ</t>
    </rPh>
    <rPh sb="17" eb="21">
      <t>イッパンカイケイ</t>
    </rPh>
    <phoneticPr fontId="2"/>
  </si>
  <si>
    <t>長野県市町村総合事務組合（一般会計）</t>
    <rPh sb="0" eb="3">
      <t>ナガノケン</t>
    </rPh>
    <rPh sb="3" eb="6">
      <t>シチョウソン</t>
    </rPh>
    <rPh sb="6" eb="8">
      <t>ソウゴウ</t>
    </rPh>
    <rPh sb="8" eb="10">
      <t>ジム</t>
    </rPh>
    <rPh sb="10" eb="12">
      <t>クミアイ</t>
    </rPh>
    <rPh sb="13" eb="17">
      <t>イッパンカイケイ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</si>
  <si>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</si>
  <si>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</si>
  <si>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伊南行政組合（一般会計）</t>
    <rPh sb="0" eb="2">
      <t>イナン</t>
    </rPh>
    <rPh sb="2" eb="4">
      <t>ギョウセイ</t>
    </rPh>
    <rPh sb="4" eb="6">
      <t>クミアイ</t>
    </rPh>
    <rPh sb="7" eb="9">
      <t>イッパン</t>
    </rPh>
    <rPh sb="9" eb="11">
      <t>カイケイ</t>
    </rPh>
    <phoneticPr fontId="2"/>
  </si>
  <si>
    <t>伊南行政組合（病院事業会計）</t>
    <rPh sb="0" eb="2">
      <t>イナン</t>
    </rPh>
    <rPh sb="2" eb="4">
      <t>ギョウセイ</t>
    </rPh>
    <rPh sb="4" eb="6">
      <t>クミアイ</t>
    </rPh>
    <rPh sb="7" eb="9">
      <t>ビョウイン</t>
    </rPh>
    <rPh sb="9" eb="11">
      <t>ジギョウ</t>
    </rPh>
    <rPh sb="11" eb="13">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</si>
  <si>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</si>
  <si>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9">
      <t>スイドウヨウ</t>
    </rPh>
    <rPh sb="19" eb="20">
      <t>スイ</t>
    </rPh>
    <rPh sb="20" eb="22">
      <t>キョウキュウ</t>
    </rPh>
    <rPh sb="22" eb="24">
      <t>ジギョウ</t>
    </rPh>
    <rPh sb="24" eb="26">
      <t>カイケイ</t>
    </rPh>
    <phoneticPr fontId="2"/>
  </si>
  <si>
    <t>宮田村土地開発公社</t>
    <rPh sb="0" eb="2">
      <t>ミヤダ</t>
    </rPh>
    <rPh sb="2" eb="3">
      <t>ムラ</t>
    </rPh>
    <rPh sb="3" eb="5">
      <t>トチ</t>
    </rPh>
    <rPh sb="5" eb="7">
      <t>カイハツ</t>
    </rPh>
    <rPh sb="7" eb="9">
      <t>コウシャ</t>
    </rPh>
    <phoneticPr fontId="2"/>
  </si>
  <si>
    <t>宮田観光開発（株）</t>
    <rPh sb="0" eb="2">
      <t>ミヤダ</t>
    </rPh>
    <rPh sb="2" eb="4">
      <t>カンコウ</t>
    </rPh>
    <rPh sb="4" eb="6">
      <t>カイハツ</t>
    </rPh>
    <rPh sb="6" eb="9">
      <t>カブ</t>
    </rPh>
    <phoneticPr fontId="2"/>
  </si>
  <si>
    <t>-</t>
    <phoneticPr fontId="2"/>
  </si>
  <si>
    <t>-</t>
    <phoneticPr fontId="2"/>
  </si>
  <si>
    <t>-</t>
    <phoneticPr fontId="2"/>
  </si>
  <si>
    <t>-</t>
    <phoneticPr fontId="2"/>
  </si>
  <si>
    <t>-</t>
    <phoneticPr fontId="2"/>
  </si>
  <si>
    <t>-</t>
    <phoneticPr fontId="2"/>
  </si>
  <si>
    <t>‐</t>
    <phoneticPr fontId="2"/>
  </si>
  <si>
    <t>-</t>
    <phoneticPr fontId="30"/>
  </si>
  <si>
    <t>長野県後期高齢者医療広域連合（後期高齢者医療特別会計）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</si>
  <si>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</si>
  <si>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</si>
  <si>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</si>
  <si>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</si>
  <si>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</si>
  <si>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</si>
  <si>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</si>
  <si>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</si>
  <si>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</si>
  <si>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</si>
  <si>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起債の抑制や下水道事業債残高の減少により大きく改善してきているが、学校や下水道の老朽化により償却率は高くなり、今後その対応費用の増大が予想されるため、計画的な対応が必要である。</t>
    <rPh sb="0" eb="2">
      <t>ショウライ</t>
    </rPh>
    <rPh sb="2" eb="4">
      <t>フタン</t>
    </rPh>
    <rPh sb="4" eb="6">
      <t>ヒリツ</t>
    </rPh>
    <rPh sb="8" eb="10">
      <t>キサイ</t>
    </rPh>
    <rPh sb="11" eb="13">
      <t>ヨクセイ</t>
    </rPh>
    <rPh sb="14" eb="17">
      <t>ゲスイドウ</t>
    </rPh>
    <rPh sb="17" eb="19">
      <t>ジギョウ</t>
    </rPh>
    <rPh sb="19" eb="20">
      <t>サイ</t>
    </rPh>
    <rPh sb="20" eb="22">
      <t>ザンダカ</t>
    </rPh>
    <rPh sb="23" eb="25">
      <t>ゲンショウ</t>
    </rPh>
    <rPh sb="28" eb="29">
      <t>オオ</t>
    </rPh>
    <rPh sb="31" eb="33">
      <t>カイゼン</t>
    </rPh>
    <rPh sb="41" eb="43">
      <t>ガッコウ</t>
    </rPh>
    <rPh sb="44" eb="47">
      <t>ゲスイドウ</t>
    </rPh>
    <rPh sb="48" eb="51">
      <t>ロウキュウカ</t>
    </rPh>
    <rPh sb="54" eb="56">
      <t>ショウキャク</t>
    </rPh>
    <rPh sb="56" eb="57">
      <t>リツ</t>
    </rPh>
    <rPh sb="58" eb="59">
      <t>タカ</t>
    </rPh>
    <rPh sb="63" eb="65">
      <t>コンゴ</t>
    </rPh>
    <rPh sb="67" eb="69">
      <t>タイオウ</t>
    </rPh>
    <rPh sb="69" eb="71">
      <t>ヒヨウ</t>
    </rPh>
    <rPh sb="72" eb="74">
      <t>ゾウダイ</t>
    </rPh>
    <rPh sb="75" eb="77">
      <t>ヨソウ</t>
    </rPh>
    <rPh sb="83" eb="86">
      <t>ケイカクテキ</t>
    </rPh>
    <rPh sb="87" eb="89">
      <t>タイオウ</t>
    </rPh>
    <rPh sb="90" eb="92">
      <t>ヒツヨウ</t>
    </rPh>
    <phoneticPr fontId="5"/>
  </si>
  <si>
    <t>有形固定資産減価償却率</t>
    <phoneticPr fontId="5"/>
  </si>
  <si>
    <t>有形固定資産減価償却率</t>
    <phoneticPr fontId="5"/>
  </si>
  <si>
    <t>下水道事業などの償還額がピークを過ぎ、今後大幅に減少していく見込みである。ただし、類似団体と比較すると依然高い状態のため、今後数年は起債を抑制し、計画的な借り入れにより一層の健全化を図る必要がある。</t>
    <rPh sb="0" eb="3">
      <t>ゲスイドウ</t>
    </rPh>
    <rPh sb="3" eb="5">
      <t>ジギョウ</t>
    </rPh>
    <rPh sb="8" eb="10">
      <t>ショウカン</t>
    </rPh>
    <rPh sb="10" eb="11">
      <t>ガク</t>
    </rPh>
    <rPh sb="16" eb="17">
      <t>ス</t>
    </rPh>
    <rPh sb="19" eb="21">
      <t>コンゴ</t>
    </rPh>
    <rPh sb="21" eb="23">
      <t>オオハバ</t>
    </rPh>
    <rPh sb="24" eb="26">
      <t>ゲンショウ</t>
    </rPh>
    <rPh sb="30" eb="32">
      <t>ミコミ</t>
    </rPh>
    <rPh sb="41" eb="43">
      <t>ルイジ</t>
    </rPh>
    <rPh sb="43" eb="45">
      <t>ダンタイ</t>
    </rPh>
    <rPh sb="46" eb="48">
      <t>ヒカク</t>
    </rPh>
    <rPh sb="51" eb="53">
      <t>イゼン</t>
    </rPh>
    <rPh sb="53" eb="54">
      <t>タカ</t>
    </rPh>
    <rPh sb="55" eb="57">
      <t>ジョウタイ</t>
    </rPh>
    <rPh sb="61" eb="63">
      <t>コンゴ</t>
    </rPh>
    <rPh sb="63" eb="65">
      <t>スウネン</t>
    </rPh>
    <rPh sb="66" eb="68">
      <t>キサイ</t>
    </rPh>
    <rPh sb="69" eb="71">
      <t>ヨクセイ</t>
    </rPh>
    <rPh sb="73" eb="76">
      <t>ケイカクテキ</t>
    </rPh>
    <rPh sb="77" eb="78">
      <t>カ</t>
    </rPh>
    <rPh sb="79" eb="80">
      <t>イ</t>
    </rPh>
    <rPh sb="84" eb="86">
      <t>イッソウ</t>
    </rPh>
    <rPh sb="87" eb="90">
      <t>ケンゼンカ</t>
    </rPh>
    <rPh sb="91" eb="92">
      <t>ハカ</t>
    </rPh>
    <rPh sb="93" eb="95">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</si>
</sst>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3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138651</c:v>
                </c:pt>
              </c:numCache>
            </c:numRef>
          </c:val>
          <c:smooth val="0"/>
          <c:extLst>
            <c:ext xmlns:c16="http://schemas.microsoft.com/office/drawing/2014/chart" uri="{C3380CC4-5D6E-409C-BE32-E72D297353CC}">
              <c16:uniqueId val="{00000000-6DF5-4DD9-8E58-7106F765C04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51929</c:v>
                </c:pt>
                <c:pt idx="1">
                  <c:v>62560</c:v>
                </c:pt>
                <c:pt idx="2">
                  <c:v>22370</c:v>
                </c:pt>
                <c:pt idx="3">
                  <c:v>17832</c:v>
                </c:pt>
                <c:pt idx="4">
                  <c:v>26261</c:v>
                </c:pt>
              </c:numCache>
            </c:numRef>
          </c:val>
          <c:smooth val="0"/>
          <c:extLst>
            <c:ext xmlns:c16="http://schemas.microsoft.com/office/drawing/2014/chart" uri="{C3380CC4-5D6E-409C-BE32-E72D297353CC}">
              <c16:uniqueId val="{00000001-6DF5-4DD9-8E58-7106F765C045}"/>
            </c:ext>
          </c:extLst>
        </c:ser>
        <c:dLbls>
          <c:showLegendKey val="0"/>
          <c:showVal val="0"/>
          <c:showCatName val="0"/>
          <c:showSerName val="0"/>
          <c:showPercent val="0"/>
          <c:showBubbleSize val="0"/>
        </c:dLbls>
        <c:marker val="1"/>
        <c:smooth val="0"/>
        <c:axId val="99350784"/>
        <c:axId val="166072704"/>
      </c:lineChart>
      <c:catAx>
        <c:axId val="993507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072704"/>
        <c:crosses val="autoZero"/>
        <c:auto val="1"/>
        <c:lblAlgn val="ctr"/>
        <c:lblOffset val="100"/>
        <c:tickLblSkip val="1"/>
        <c:tickMarkSkip val="1"/>
        <c:noMultiLvlLbl val="0"/>
      </c:catAx>
      <c:valAx>
        <c:axId val="1660727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8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350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8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7.31</c:v>
                </c:pt>
                <c:pt idx="1">
                  <c:v>7.51</c:v>
                </c:pt>
                <c:pt idx="2">
                  <c:v>5.7</c:v>
                </c:pt>
                <c:pt idx="3">
                  <c:v>7.27</c:v>
                </c:pt>
                <c:pt idx="4">
                  <c:v>4.9800000000000004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40.380000000000003</c:v>
                </c:pt>
                <c:pt idx="1">
                  <c:v>35.03</c:v>
                </c:pt>
                <c:pt idx="2">
                  <c:v>37.39</c:v>
                </c:pt>
                <c:pt idx="3">
                  <c:v>38.64</c:v>
                </c:pt>
                <c:pt idx="4">
                  <c:v>42.56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149440"/>
        <c:axId val="89151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6.87</c:v>
                </c:pt>
                <c:pt idx="1">
                  <c:v>-5.58</c:v>
                </c:pt>
                <c:pt idx="2">
                  <c:v>1.01</c:v>
                </c:pt>
                <c:pt idx="3">
                  <c:v>3.6</c:v>
                </c:pt>
                <c:pt idx="4">
                  <c:v>1.52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149440"/>
        <c:axId val="89151360"/>
      </c:lineChart>
      <c:catAx>
        <c:axId val="89149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151360"/>
        <c:crosses val="autoZero"/>
        <c:auto val="1"/>
        <c:lblAlgn val="ctr"/>
        <c:lblOffset val="100"/>
        <c:tickLblSkip val="1"/>
        <c:tickMarkSkip val="1"/>
        <c:noMultiLvlLbl val="0"/>
      </c:catAx>
      <c:valAx>
        <c:axId val="8915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149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557"/>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0.02</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0.43</c:v>
                </c:pt>
                <c:pt idx="2">
                  <c:v>#N/A</c:v>
                </c:pt>
                <c:pt idx="3">
                  <c:v>0.6</c:v>
                </c:pt>
                <c:pt idx="4">
                  <c:v>#N/A</c:v>
                </c:pt>
                <c:pt idx="5">
                  <c:v>0.7</c:v>
                </c:pt>
                <c:pt idx="6">
                  <c:v>#N/A</c:v>
                </c:pt>
                <c:pt idx="7">
                  <c:v>0.52</c:v>
                </c:pt>
                <c:pt idx="8">
                  <c:v>#N/A</c:v>
                </c:pt>
                <c:pt idx="9">
                  <c:v>0.8</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2.37</c:v>
                </c:pt>
                <c:pt idx="2">
                  <c:v>#N/A</c:v>
                </c:pt>
                <c:pt idx="3">
                  <c:v>4.1900000000000004</c:v>
                </c:pt>
                <c:pt idx="4">
                  <c:v>#N/A</c:v>
                </c:pt>
                <c:pt idx="5">
                  <c:v>2.95</c:v>
                </c:pt>
                <c:pt idx="6">
                  <c:v>#N/A</c:v>
                </c:pt>
                <c:pt idx="7">
                  <c:v>2.25</c:v>
                </c:pt>
                <c:pt idx="8">
                  <c:v>#N/A</c:v>
                </c:pt>
                <c:pt idx="9">
                  <c:v>2.62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7.3</c:v>
                </c:pt>
                <c:pt idx="2">
                  <c:v>#N/A</c:v>
                </c:pt>
                <c:pt idx="3">
                  <c:v>7.51</c:v>
                </c:pt>
                <c:pt idx="4">
                  <c:v>#N/A</c:v>
                </c:pt>
                <c:pt idx="5">
                  <c:v>5.7</c:v>
                </c:pt>
                <c:pt idx="6">
                  <c:v>#N/A</c:v>
                </c:pt>
                <c:pt idx="7">
                  <c:v>7.26</c:v>
                </c:pt>
                <c:pt idx="8">
                  <c:v>#N/A</c:v>
                </c:pt>
                <c:pt idx="9">
                  <c:v>4.9800000000000004</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9.3800000000000008</c:v>
                </c:pt>
                <c:pt idx="2">
                  <c:v>#N/A</c:v>
                </c:pt>
                <c:pt idx="3">
                  <c:v>4.66</c:v>
                </c:pt>
                <c:pt idx="4">
                  <c:v>#N/A</c:v>
                </c:pt>
                <c:pt idx="5">
                  <c:v>4.2300000000000004</c:v>
                </c:pt>
                <c:pt idx="6">
                  <c:v>#N/A</c:v>
                </c:pt>
                <c:pt idx="7">
                  <c:v>4.66</c:v>
                </c:pt>
                <c:pt idx="8">
                  <c:v>#N/A</c:v>
                </c:pt>
                <c:pt idx="9">
                  <c:v>5.2</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14.04</c:v>
                </c:pt>
                <c:pt idx="2">
                  <c:v>#N/A</c:v>
                </c:pt>
                <c:pt idx="3">
                  <c:v>14.73</c:v>
                </c:pt>
                <c:pt idx="4">
                  <c:v>#N/A</c:v>
                </c:pt>
                <c:pt idx="5">
                  <c:v>15.01</c:v>
                </c:pt>
                <c:pt idx="6">
                  <c:v>#N/A</c:v>
                </c:pt>
                <c:pt idx="7">
                  <c:v>15.19</c:v>
                </c:pt>
                <c:pt idx="8">
                  <c:v>#N/A</c:v>
                </c:pt>
                <c:pt idx="9">
                  <c:v>16.059999999999999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5395072"/>
        <c:axId val="185396608"/>
      </c:barChart>
      <c:catAx>
        <c:axId val="185395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396608"/>
        <c:crosses val="autoZero"/>
        <c:auto val="1"/>
        <c:lblAlgn val="ctr"/>
        <c:lblOffset val="100"/>
        <c:tickLblSkip val="1"/>
        <c:tickMarkSkip val="1"/>
        <c:noMultiLvlLbl val="0"/>
      </c:catAx>
      <c:valAx>
        <c:axId val="18539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3950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145E-2"/>
          <c:y val="8.7976539589442848E-2"/>
          <c:w val="0.90356317136844155"/>
          <c:h val="0.6392961876832855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384</c:v>
                </c:pt>
                <c:pt idx="5">
                  <c:v>382</c:v>
                </c:pt>
                <c:pt idx="8">
                  <c:v>393</c:v>
                </c:pt>
                <c:pt idx="11">
                  <c:v>391</c:v>
                </c:pt>
                <c:pt idx="14">
                  <c:v>391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36</c:v>
                </c:pt>
                <c:pt idx="3">
                  <c:v>33</c:v>
                </c:pt>
                <c:pt idx="6">
                  <c:v>32</c:v>
                </c:pt>
                <c:pt idx="9">
                  <c:v>30</c:v>
                </c:pt>
                <c:pt idx="12">
                  <c:v>27</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50</c:v>
                </c:pt>
                <c:pt idx="6">
                  <c:v>46</c:v>
                </c:pt>
                <c:pt idx="9">
                  <c:v>41</c:v>
                </c:pt>
                <c:pt idx="12">
                  <c:v>35</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207</c:v>
                </c:pt>
                <c:pt idx="3">
                  <c:v>208</c:v>
                </c:pt>
                <c:pt idx="6">
                  <c:v>211</c:v>
                </c:pt>
                <c:pt idx="9">
                  <c:v>215</c:v>
                </c:pt>
                <c:pt idx="12">
                  <c:v>222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411</c:v>
                </c:pt>
                <c:pt idx="3">
                  <c:v>437</c:v>
                </c:pt>
                <c:pt idx="6">
                  <c:v>433</c:v>
                </c:pt>
                <c:pt idx="9">
                  <c:v>421</c:v>
                </c:pt>
                <c:pt idx="12">
                  <c:v>419</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5902976"/>
        <c:axId val="1859133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330</c:v>
                </c:pt>
                <c:pt idx="2">
                  <c:v>#N/A</c:v>
                </c:pt>
                <c:pt idx="3">
                  <c:v>#N/A</c:v>
                </c:pt>
                <c:pt idx="4">
                  <c:v>346</c:v>
                </c:pt>
                <c:pt idx="5">
                  <c:v>#N/A</c:v>
                </c:pt>
                <c:pt idx="6">
                  <c:v>#N/A</c:v>
                </c:pt>
                <c:pt idx="7">
                  <c:v>329</c:v>
                </c:pt>
                <c:pt idx="8">
                  <c:v>#N/A</c:v>
                </c:pt>
                <c:pt idx="9">
                  <c:v>#N/A</c:v>
                </c:pt>
                <c:pt idx="10">
                  <c:v>316</c:v>
                </c:pt>
                <c:pt idx="11">
                  <c:v>#N/A</c:v>
                </c:pt>
                <c:pt idx="12">
                  <c:v>#N/A</c:v>
                </c:pt>
                <c:pt idx="13">
                  <c:v>312</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5902976"/>
        <c:axId val="185913344"/>
      </c:lineChart>
      <c:catAx>
        <c:axId val="185902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5913344"/>
        <c:crosses val="autoZero"/>
        <c:auto val="1"/>
        <c:lblAlgn val="ctr"/>
        <c:lblOffset val="100"/>
        <c:tickLblSkip val="1"/>
        <c:tickMarkSkip val="1"/>
        <c:noMultiLvlLbl val="0"/>
      </c:catAx>
      <c:valAx>
        <c:axId val="18591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902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695"/>
          <c:h val="0.58918212773855339"/>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4017</c:v>
                </c:pt>
                <c:pt idx="5">
                  <c:v>3878</c:v>
                </c:pt>
                <c:pt idx="8">
                  <c:v>3765</c:v>
                </c:pt>
                <c:pt idx="11">
                  <c:v>3636</c:v>
                </c:pt>
                <c:pt idx="14">
                  <c:v>3399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192</c:v>
                </c:pt>
                <c:pt idx="5">
                  <c:v>225</c:v>
                </c:pt>
                <c:pt idx="8">
                  <c:v>197</c:v>
                </c:pt>
                <c:pt idx="11">
                  <c:v>171</c:v>
                </c:pt>
                <c:pt idx="14">
                  <c:v>161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1431</c:v>
                </c:pt>
                <c:pt idx="5">
                  <c:v>1262</c:v>
                </c:pt>
                <c:pt idx="8">
                  <c:v>1399</c:v>
                </c:pt>
                <c:pt idx="11">
                  <c:v>1418</c:v>
                </c:pt>
                <c:pt idx="14">
                  <c:v>1609</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426</c:v>
                </c:pt>
                <c:pt idx="3">
                  <c:v>126</c:v>
                </c:pt>
                <c:pt idx="6">
                  <c:v>131</c:v>
                </c:pt>
                <c:pt idx="9">
                  <c:v>115</c:v>
                </c:pt>
                <c:pt idx="12">
                  <c:v>60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798</c:v>
                </c:pt>
                <c:pt idx="3">
                  <c:v>790</c:v>
                </c:pt>
                <c:pt idx="6">
                  <c:v>753</c:v>
                </c:pt>
                <c:pt idx="9">
                  <c:v>770</c:v>
                </c:pt>
                <c:pt idx="12">
                  <c:v>748</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279</c:v>
                </c:pt>
                <c:pt idx="3">
                  <c:v>241</c:v>
                </c:pt>
                <c:pt idx="6">
                  <c:v>217</c:v>
                </c:pt>
                <c:pt idx="9">
                  <c:v>203</c:v>
                </c:pt>
                <c:pt idx="12">
                  <c:v>177</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1851</c:v>
                </c:pt>
                <c:pt idx="3">
                  <c:v>1672</c:v>
                </c:pt>
                <c:pt idx="6">
                  <c:v>1718</c:v>
                </c:pt>
                <c:pt idx="9">
                  <c:v>1252</c:v>
                </c:pt>
                <c:pt idx="12">
                  <c:v>1082</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253</c:v>
                </c:pt>
                <c:pt idx="3">
                  <c:v>261</c:v>
                </c:pt>
                <c:pt idx="6">
                  <c:v>228</c:v>
                </c:pt>
                <c:pt idx="9">
                  <c:v>194</c:v>
                </c:pt>
                <c:pt idx="12">
                  <c:v>162</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3949</c:v>
                </c:pt>
                <c:pt idx="3">
                  <c:v>4055</c:v>
                </c:pt>
                <c:pt idx="6">
                  <c:v>3909</c:v>
                </c:pt>
                <c:pt idx="9">
                  <c:v>3700</c:v>
                </c:pt>
                <c:pt idx="12">
                  <c:v>3525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85770752"/>
        <c:axId val="185772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1917</c:v>
                </c:pt>
                <c:pt idx="2">
                  <c:v>#N/A</c:v>
                </c:pt>
                <c:pt idx="3">
                  <c:v>#N/A</c:v>
                </c:pt>
                <c:pt idx="4">
                  <c:v>1779</c:v>
                </c:pt>
                <c:pt idx="5">
                  <c:v>#N/A</c:v>
                </c:pt>
                <c:pt idx="6">
                  <c:v>#N/A</c:v>
                </c:pt>
                <c:pt idx="7">
                  <c:v>1595</c:v>
                </c:pt>
                <c:pt idx="8">
                  <c:v>#N/A</c:v>
                </c:pt>
                <c:pt idx="9">
                  <c:v>#N/A</c:v>
                </c:pt>
                <c:pt idx="10">
                  <c:v>1009</c:v>
                </c:pt>
                <c:pt idx="11">
                  <c:v>#N/A</c:v>
                </c:pt>
                <c:pt idx="12">
                  <c:v>#N/A</c:v>
                </c:pt>
                <c:pt idx="13">
                  <c:v>587</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85770752"/>
        <c:axId val="185772672"/>
      </c:lineChart>
      <c:catAx>
        <c:axId val="18577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5772672"/>
        <c:crosses val="autoZero"/>
        <c:auto val="1"/>
        <c:lblAlgn val="ctr"/>
        <c:lblOffset val="100"/>
        <c:tickLblSkip val="1"/>
        <c:tickMarkSkip val="1"/>
        <c:noMultiLvlLbl val="0"/>
      </c:catAx>
      <c:valAx>
        <c:axId val="18577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577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{43210181-5C44-45C6-A868-F82E652575B2}</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B28-4DCC-A213-2FEAB95464E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{4B09D58C-FFFB-4C3B-BACB-F03B52D26482}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B28-4DCC-A213-2FEAB95464E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{D5F1A905-73E9-4367-B487-BCAD6D3B5E9C}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B28-4DCC-A213-2FEAB95464E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{A864A08A-5894-40A7-9486-BE04710E75CA}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B28-4DCC-A213-2FEAB95464E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{99E40523-0AB6-4D91-9B5A-3C75F4C69FB8}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B28-4DCC-A213-2FEAB95464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71.7</c:v>
                </c:pt>
              </c:numCache>
            </c:numRef>
          </c:xVal>
          <c:yVal>
            <c:numRef>
              <c:f>公会計指標分析・財政指標組合せ分析表!$K$51:$O$51</c:f>
              <c:numCache>
                <c:formatCode>#,##0.0;"▲ "#,##0.0</c:formatCode>
                <c:ptCount val="5"/>
                <c:pt idx="3">
                  <c:v>43.6</c:v>
                </c:pt>
              </c:numCache>
            </c:numRef>
          </c:yVal>
          <c:smooth val="0"/>
          <c:extLst>
            <c:ext xmlns:c16="http://schemas.microsoft.com/office/drawing/2014/chart" uri="{C3380CC4-5D6E-409C-BE32-E72D297353CC}">
              <c16:uniqueId val="{00000005-DB28-4DCC-A213-2FEAB95464E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{0800E2E8-1FC5-45D6-9823-3CA4685B2DA1}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B28-4DCC-A213-2FEAB95464E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{07471990-0A96-438E-B580-0A003236CD5C}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B28-4DCC-A213-2FEAB95464E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{181A1F40-1593-421D-BC23-067D917EBD55}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B28-4DCC-A213-2FEAB95464E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{1B5FCDA9-D9B7-4AA2-A616-D6FDCA9023A9}</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B28-4DCC-A213-2FEAB95464E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{0F9E47B3-4297-4E92-81FB-25123529D948}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B28-4DCC-A213-2FEAB95464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c:ext xmlns:c16="http://schemas.microsoft.com/office/drawing/2014/chart" uri="{C3380CC4-5D6E-409C-BE32-E72D297353CC}">
              <c16:uniqueId val="{0000000B-DB28-4DCC-A213-2FEAB95464E3}"/>
            </c:ext>
          </c:extLst>
        </c:ser>
        <c:dLbls>
          <c:showLegendKey val="0"/>
          <c:showVal val="0"/>
          <c:showCatName val="0"/>
          <c:showSerName val="0"/>
          <c:showPercent val="0"/>
          <c:showBubbleSize val="0"/>
        </c:dLbls>
        <c:axId val="72878720"/>
        <c:axId val="72905472"/>
      </c:scatterChart>
      <c:valAx>
        <c:axId val="72878720"/>
        <c:scaling>
          <c:orientation val="minMax"/>
          <c:max val="73"/>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05472"/>
        <c:crosses val="autoZero"/>
        <c:crossBetween val="midCat"/>
      </c:valAx>
      <c:valAx>
        <c:axId val="72905472"/>
        <c:scaling>
          <c:orientation val="minMax"/>
          <c:max val="5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872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{7D1060B4-8C59-41A3-87EA-16CCC7578BE8}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287-4769-B928-248DC39E6D02}"/>
                </c:ext>
              </c:extLst>
            </c:dLbl>
            <c:dLbl>
              <c:idx val="1"/>
              <c:layout/>
              <c:tx>
                <c:strRef>
                  <c:f>公会計指標分析・財政指標組合せ分析表!$L$72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{57A8AEDD-A565-480A-9C8D-290E5643C865}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287-4769-B928-248DC39E6D02}"/>
                </c:ext>
              </c:extLst>
            </c:dLbl>
            <c:dLbl>
              <c:idx val="2"/>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{D1F34A9A-DD6E-4027-9F6A-B2EC6E20EEFC}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287-4769-B928-248DC39E6D02}"/>
                </c:ext>
              </c:extLst>
            </c:dLbl>
            <c:dLbl>
              <c:idx val="3"/>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{D58E29F0-1158-493F-9FA1-8933D37D8D60}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287-4769-B928-248DC39E6D02}"/>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{54CC1B17-162C-43DC-9F50-1C0C5A27CCDD}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287-4769-B928-248DC39E6D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15.9</c:v>
                </c:pt>
                <c:pt idx="1">
                  <c:v>15.2</c:v>
                </c:pt>
                <c:pt idx="2">
                  <c:v>14.8</c:v>
                </c:pt>
                <c:pt idx="3">
                  <c:v>14.5</c:v>
                </c:pt>
                <c:pt idx="4">
                  <c:v>13.9</c:v>
                </c:pt>
              </c:numCache>
            </c:numRef>
          </c:xVal>
          <c:yVal>
            <c:numRef>
              <c:f>公会計指標分析・財政指標組合せ分析表!$K$73:$O$73</c:f>
              <c:numCache>
                <c:formatCode>#,##0.0;"▲ "#,##0.0</c:formatCode>
                <c:ptCount val="5"/>
                <c:pt idx="0">
                  <c:v>84.6</c:v>
                </c:pt>
                <c:pt idx="1">
                  <c:v>79.5</c:v>
                </c:pt>
                <c:pt idx="2">
                  <c:v>70.599999999999994</c:v>
                </c:pt>
                <c:pt idx="3">
                  <c:v>43.6</c:v>
                </c:pt>
                <c:pt idx="4">
                  <c:v>25.5</c:v>
                </c:pt>
              </c:numCache>
            </c:numRef>
          </c:yVal>
          <c:smooth val="0"/>
          <c:extLst>
            <c:ext xmlns:c16="http://schemas.microsoft.com/office/drawing/2014/chart" uri="{C3380CC4-5D6E-409C-BE32-E72D297353CC}">
              <c16:uniqueId val="{00000005-8287-4769-B928-248DC39E6D0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{FF7D4A69-A553-4A0D-8000-0E9DE868B609}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287-4769-B928-248DC39E6D02}"/>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{634917AB-A928-4DEF-8D99-C46D3B5A2C82}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287-4769-B928-248DC39E6D02}"/>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{32DC32BF-5B69-4006-97E0-CF39CB1B9213}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287-4769-B928-248DC39E6D02}"/>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{AD4C0EF6-056A-4292-9BB0-0E8512EEF480}</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287-4769-B928-248DC39E6D02}"/>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{2DB13D34-77F6-4498-8625-648666A252DF}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287-4769-B928-248DC39E6D0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7.3</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c:ext xmlns:c16="http://schemas.microsoft.com/office/drawing/2014/chart" uri="{C3380CC4-5D6E-409C-BE32-E72D297353CC}">
              <c16:uniqueId val="{0000000B-8287-4769-B928-248DC39E6D02}"/>
            </c:ext>
          </c:extLst>
        </c:ser>
        <c:dLbls>
          <c:showLegendKey val="0"/>
          <c:showVal val="0"/>
          <c:showCatName val="0"/>
          <c:showSerName val="0"/>
          <c:showPercent val="0"/>
          <c:showBubbleSize val="0"/>
        </c:dLbls>
        <c:axId val="72911104"/>
        <c:axId val="73150848"/>
      </c:scatterChart>
      <c:valAx>
        <c:axId val="72911104"/>
        <c:scaling>
          <c:orientation val="minMax"/>
          <c:max val="16.700000000000003"/>
          <c:min val="6.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150848"/>
        <c:crosses val="autoZero"/>
        <c:crossBetween val="midCat"/>
      </c:valAx>
      <c:valAx>
        <c:axId val="73150848"/>
        <c:scaling>
          <c:orientation val="minMax"/>
          <c:max val="9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11104"/>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ここ数年、概ね横ばいで推移している。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今後の見込みでは、起債の抑制や下水道事業の償還金がピークを過ぎ減少に転じることから、さらに減少していくと予想される。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しかし、実質公債費比率が一気に改善することにはならないため、新たな起債借入の抑制に努め、中期的視点で改善を図っていく。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年度に子育て支援センター建設にともない地方債現在高が増加し、基金の取り崩しもあったため、充当可能財源総額が減少した。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その後は、起債を抑制したことなどから将来負担比率の分子は減少しており、充当可能基金も増加したことから、改善が図られてきている。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今後は、公営企業債等繰入見込額が順調に減少する予定であり、平成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年度以降の起債発行抑制に加え、基金残高も少しずつ増額しきていることから、将来負担比率は引き続き改善していく見込みである。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8,897
54.50
4,044,291
3,901,808
133,017
2,668,531
3,525,394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25.5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類似団体と比較して有形固定資産減価償却率が</a:t>
          </a:r>
          <a:r>
            <a:rPr kumimoji="1" lang="en-US" altLang="ja-JP" sz="1100">
              <a:latin typeface="ＭＳ Ｐゴシック"/>
            </a:rPr>
            <a:t>+15.5</a:t>
          </a:r>
          <a:r>
            <a:rPr kumimoji="1" lang="ja-JP" altLang="en-US" sz="1100">
              <a:latin typeface="ＭＳ Ｐゴシック"/>
            </a:rPr>
            <a:t>％となっており、主な要因としては道路、学校施設の整備時期が比較的早かったためと考えられる。将来的に修繕コストの増加が予測され、村では公共施設等総合管理計画を定め、各施設の現況と将来予測を把握しているが、今後個別施設計画を策定して適切な管理を行っ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108458</xdr:rowOff>
    </xdr:from>
    <xdr:to>
      <xdr:col>3</xdr:col>
      <xdr:colOff>1170940</xdr:colOff>
      <xdr:row>34</xdr:row>
      <xdr:rowOff>18034</xdr:rowOff>
    </xdr:to>
    <xdr:cxnSp macro="">
      <xdr:nvCxnSpPr>
        <xdr:cNvPr id="62" name="直線コネクタ 61"/>
        <xdr:cNvCxnSpPr/>
      </xdr:nvCxnSpPr>
      <xdr:spPr>
        <a:xfrm flipV="1">
          <a:off x="4760595" y="5518658"/>
          <a:ext cx="1270" cy="1109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21861</xdr:rowOff>
    </xdr:from>
    <xdr:ext cx="405111" cy="259045"/>
    <xdr:sp macro="" textlink="">
      <xdr:nvSpPr>
        <xdr:cNvPr id="63" name="有形固定資産減価償却率最小値テキスト"/>
        <xdr:cNvSpPr txBox="1"/>
      </xdr:nvSpPr>
      <xdr:spPr>
        <a:xfrm>
          <a:off x="4813300" y="6632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41.2</a:t>
          </a:r>
          <a:endParaRPr kumimoji="1" lang="ja-JP" altLang="en-US" sz="1000" b="1">
            <a:latin typeface="ＭＳ Ｐゴシック"/>
          </a:endParaRPr>
        </a:p>
      </xdr:txBody>
    </xdr:sp>
    <xdr:clientData/>
  </xdr:oneCellAnchor>
  <xdr:twoCellAnchor>
    <xdr:from>
      <xdr:col>3</xdr:col>
      <xdr:colOff>1082675</xdr:colOff>
      <xdr:row>34</xdr:row>
      <xdr:rowOff>18034</xdr:rowOff>
    </xdr:from>
    <xdr:to>
      <xdr:col>3</xdr:col>
      <xdr:colOff>1260475</xdr:colOff>
      <xdr:row>34</xdr:row>
      <xdr:rowOff>18034</xdr:rowOff>
    </xdr:to>
    <xdr:cxnSp macro="">
      <xdr:nvCxnSpPr>
        <xdr:cNvPr id="64" name="直線コネクタ 63"/>
        <xdr:cNvCxnSpPr/>
      </xdr:nvCxnSpPr>
      <xdr:spPr>
        <a:xfrm>
          <a:off x="4673600" y="6628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55135</xdr:rowOff>
    </xdr:from>
    <xdr:ext cx="405111" cy="259045"/>
    <xdr:sp macro="" textlink="">
      <xdr:nvSpPr>
        <xdr:cNvPr id="65"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3</xdr:col>
      <xdr:colOff>1082675</xdr:colOff>
      <xdr:row>27</xdr:row>
      <xdr:rowOff>108458</xdr:rowOff>
    </xdr:from>
    <xdr:to>
      <xdr:col>3</xdr:col>
      <xdr:colOff>1260475</xdr:colOff>
      <xdr:row>27</xdr:row>
      <xdr:rowOff>108458</xdr:rowOff>
    </xdr:to>
    <xdr:cxnSp macro="">
      <xdr:nvCxnSpPr>
        <xdr:cNvPr id="66" name="直線コネクタ 65"/>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44213</xdr:rowOff>
    </xdr:from>
    <xdr:ext cx="405111" cy="259045"/>
    <xdr:sp macro="" textlink="">
      <xdr:nvSpPr>
        <xdr:cNvPr id="67" name="有形固定資産減価償却率平均値テキスト"/>
        <xdr:cNvSpPr txBox="1"/>
      </xdr:nvSpPr>
      <xdr:spPr>
        <a:xfrm>
          <a:off x="4813300" y="5968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65786</xdr:rowOff>
    </xdr:from>
    <xdr:to>
      <xdr:col>3</xdr:col>
      <xdr:colOff>1222375</xdr:colOff>
      <xdr:row>30</xdr:row>
      <xdr:rowOff>167386</xdr:rowOff>
    </xdr:to>
    <xdr:sp macro="" textlink="">
      <xdr:nvSpPr>
        <xdr:cNvPr id="68" name="フローチャート : 判断 67"/>
        <xdr:cNvSpPr/>
      </xdr:nvSpPr>
      <xdr:spPr>
        <a:xfrm>
          <a:off x="4711700" y="59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5334</xdr:rowOff>
    </xdr:from>
    <xdr:to>
      <xdr:col>3</xdr:col>
      <xdr:colOff>511175</xdr:colOff>
      <xdr:row>30</xdr:row>
      <xdr:rowOff>106934</xdr:rowOff>
    </xdr:to>
    <xdr:sp macro="" textlink="">
      <xdr:nvSpPr>
        <xdr:cNvPr id="69" name="フローチャート : 判断 68"/>
        <xdr:cNvSpPr/>
      </xdr:nvSpPr>
      <xdr:spPr>
        <a:xfrm>
          <a:off x="4000500" y="59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21844</xdr:rowOff>
    </xdr:from>
    <xdr:to>
      <xdr:col>3</xdr:col>
      <xdr:colOff>511175</xdr:colOff>
      <xdr:row>26</xdr:row>
      <xdr:rowOff>123444</xdr:rowOff>
    </xdr:to>
    <xdr:sp macro="" textlink="">
      <xdr:nvSpPr>
        <xdr:cNvPr id="75" name="円/楕円 74"/>
        <xdr:cNvSpPr/>
      </xdr:nvSpPr>
      <xdr:spPr>
        <a:xfrm>
          <a:off x="4000500" y="526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98061</xdr:rowOff>
    </xdr:from>
    <xdr:ext cx="405111" cy="259045"/>
    <xdr:sp macro="" textlink="">
      <xdr:nvSpPr>
        <xdr:cNvPr id="76" name="n_1aveValue有形固定資産減価償却率"/>
        <xdr:cNvSpPr txBox="1"/>
      </xdr:nvSpPr>
      <xdr:spPr>
        <a:xfrm>
          <a:off x="3836043" y="6022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139971</xdr:rowOff>
    </xdr:from>
    <xdr:ext cx="405111" cy="259045"/>
    <xdr:sp macro="" textlink="">
      <xdr:nvSpPr>
        <xdr:cNvPr id="77" name="n_1mainValue有形固定資産減価償却率"/>
        <xdr:cNvSpPr txBox="1"/>
      </xdr:nvSpPr>
      <xdr:spPr>
        <a:xfrm>
          <a:off x="3836043" y="5035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8,897
54.50
4,044,291
3,901,808
133,017
2,668,531
3,525,394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30480</xdr:rowOff>
    </xdr:from>
    <xdr:to>
      <xdr:col>6</xdr:col>
      <xdr:colOff>510540</xdr:colOff>
      <xdr:row>41</xdr:row>
      <xdr:rowOff>74567</xdr:rowOff>
    </xdr:to>
    <xdr:cxnSp macro="">
      <xdr:nvCxnSpPr>
        <xdr:cNvPr id="59" name="直線コネクタ 58"/>
        <xdr:cNvCxnSpPr/>
      </xdr:nvCxnSpPr>
      <xdr:spPr>
        <a:xfrm flipV="1">
          <a:off x="4634865" y="5859780"/>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148607</xdr:rowOff>
    </xdr:from>
    <xdr:ext cx="405111" cy="259045"/>
    <xdr:sp macro="" textlink="">
      <xdr:nvSpPr>
        <xdr:cNvPr id="62" name="【道路】&#10;有形固定資産減価償却率最大値テキスト"/>
        <xdr:cNvSpPr txBox="1"/>
      </xdr:nvSpPr>
      <xdr:spPr>
        <a:xfrm>
          <a:off x="47244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a:t>
          </a:r>
          <a:endParaRPr kumimoji="1" lang="ja-JP" altLang="en-US" sz="1000" b="1">
            <a:latin typeface="ＭＳ Ｐゴシック"/>
          </a:endParaRPr>
        </a:p>
      </xdr:txBody>
    </xdr:sp>
    <xdr:clientData/>
  </xdr:oneCellAnchor>
  <xdr:twoCellAnchor>
    <xdr:from>
      <xdr:col>6</xdr:col>
      <xdr:colOff>422275</xdr:colOff>
      <xdr:row>34</xdr:row>
      <xdr:rowOff>30480</xdr:rowOff>
    </xdr:from>
    <xdr:to>
      <xdr:col>6</xdr:col>
      <xdr:colOff>600075</xdr:colOff>
      <xdr:row>34</xdr:row>
      <xdr:rowOff>30480</xdr:rowOff>
    </xdr:to>
    <xdr:cxnSp macro="">
      <xdr:nvCxnSpPr>
        <xdr:cNvPr id="63" name="直線コネクタ 62"/>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70774</xdr:rowOff>
    </xdr:from>
    <xdr:ext cx="405111" cy="259045"/>
    <xdr:sp macro="" textlink="">
      <xdr:nvSpPr>
        <xdr:cNvPr id="64" name="【道路】&#10;有形固定資産減価償却率平均値テキスト"/>
        <xdr:cNvSpPr txBox="1"/>
      </xdr:nvSpPr>
      <xdr:spPr>
        <a:xfrm>
          <a:off x="4724400" y="60715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92347</xdr:rowOff>
    </xdr:from>
    <xdr:to>
      <xdr:col>6</xdr:col>
      <xdr:colOff>561975</xdr:colOff>
      <xdr:row>36</xdr:row>
      <xdr:rowOff>22497</xdr:rowOff>
    </xdr:to>
    <xdr:sp macro="" textlink="">
      <xdr:nvSpPr>
        <xdr:cNvPr id="65" name="フローチャート : 判断 64"/>
        <xdr:cNvSpPr/>
      </xdr:nvSpPr>
      <xdr:spPr>
        <a:xfrm>
          <a:off x="45847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92347</xdr:rowOff>
    </xdr:from>
    <xdr:to>
      <xdr:col>5</xdr:col>
      <xdr:colOff>409575</xdr:colOff>
      <xdr:row>36</xdr:row>
      <xdr:rowOff>22497</xdr:rowOff>
    </xdr:to>
    <xdr:sp macro="" textlink="">
      <xdr:nvSpPr>
        <xdr:cNvPr id="66" name="フローチャート : 判断 65"/>
        <xdr:cNvSpPr/>
      </xdr:nvSpPr>
      <xdr:spPr>
        <a:xfrm>
          <a:off x="3746500" y="609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32</xdr:row>
      <xdr:rowOff>71120</xdr:rowOff>
    </xdr:from>
    <xdr:to>
      <xdr:col>5</xdr:col>
      <xdr:colOff>409575</xdr:colOff>
      <xdr:row>33</xdr:row>
      <xdr:rowOff>1270</xdr:rowOff>
    </xdr:to>
    <xdr:sp macro="" textlink="">
      <xdr:nvSpPr>
        <xdr:cNvPr id="72" name="円/楕円 71"/>
        <xdr:cNvSpPr/>
      </xdr:nvSpPr>
      <xdr:spPr>
        <a:xfrm>
          <a:off x="3746500" y="555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13624</xdr:rowOff>
    </xdr:from>
    <xdr:ext cx="405111" cy="259045"/>
    <xdr:sp macro="" textlink="">
      <xdr:nvSpPr>
        <xdr:cNvPr id="73" name="n_1aveValue【道路】&#10;有形固定資産減価償却率"/>
        <xdr:cNvSpPr txBox="1"/>
      </xdr:nvSpPr>
      <xdr:spPr>
        <a:xfrm>
          <a:off x="3582043" y="6185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31</xdr:row>
      <xdr:rowOff>17797</xdr:rowOff>
    </xdr:from>
    <xdr:ext cx="405111" cy="259045"/>
    <xdr:sp macro="" textlink="">
      <xdr:nvSpPr>
        <xdr:cNvPr id="74" name="n_1mainValue【道路】&#10;有形固定資産減価償却率"/>
        <xdr:cNvSpPr txBox="1"/>
      </xdr:nvSpPr>
      <xdr:spPr>
        <a:xfrm>
          <a:off x="3582043"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8" name="テキスト ボックス 8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0" name="テキスト ボックス 8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2" name="テキスト ボックス 9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29928</xdr:rowOff>
    </xdr:from>
    <xdr:to>
      <xdr:col>15</xdr:col>
      <xdr:colOff>180340</xdr:colOff>
      <xdr:row>40</xdr:row>
      <xdr:rowOff>169335</xdr:rowOff>
    </xdr:to>
    <xdr:cxnSp macro="">
      <xdr:nvCxnSpPr>
        <xdr:cNvPr id="98" name="直線コネクタ 97"/>
        <xdr:cNvCxnSpPr/>
      </xdr:nvCxnSpPr>
      <xdr:spPr>
        <a:xfrm flipV="1">
          <a:off x="10476865" y="5687778"/>
          <a:ext cx="0" cy="1339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1712</xdr:rowOff>
    </xdr:from>
    <xdr:ext cx="534377" cy="259045"/>
    <xdr:sp macro="" textlink="">
      <xdr:nvSpPr>
        <xdr:cNvPr id="99" name="【道路】&#10;一人当たり延長最小値テキスト"/>
        <xdr:cNvSpPr txBox="1"/>
      </xdr:nvSpPr>
      <xdr:spPr>
        <a:xfrm>
          <a:off x="10566400" y="7031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11.111</a:t>
          </a:r>
          <a:endParaRPr kumimoji="1" lang="ja-JP" altLang="en-US" sz="1000" b="1">
            <a:latin typeface="ＭＳ Ｐゴシック"/>
          </a:endParaRPr>
        </a:p>
      </xdr:txBody>
    </xdr:sp>
    <xdr:clientData/>
  </xdr:oneCellAnchor>
  <xdr:twoCellAnchor>
    <xdr:from>
      <xdr:col>15</xdr:col>
      <xdr:colOff>92075</xdr:colOff>
      <xdr:row>40</xdr:row>
      <xdr:rowOff>169335</xdr:rowOff>
    </xdr:from>
    <xdr:to>
      <xdr:col>15</xdr:col>
      <xdr:colOff>269875</xdr:colOff>
      <xdr:row>40</xdr:row>
      <xdr:rowOff>169335</xdr:rowOff>
    </xdr:to>
    <xdr:cxnSp macro="">
      <xdr:nvCxnSpPr>
        <xdr:cNvPr id="100" name="直線コネクタ 99"/>
        <xdr:cNvCxnSpPr/>
      </xdr:nvCxnSpPr>
      <xdr:spPr>
        <a:xfrm>
          <a:off x="10388600" y="7027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148055</xdr:rowOff>
    </xdr:from>
    <xdr:ext cx="534377" cy="259045"/>
    <xdr:sp macro="" textlink="">
      <xdr:nvSpPr>
        <xdr:cNvPr id="101" name="【道路】&#10;一人当たり延長最大値テキスト"/>
        <xdr:cNvSpPr txBox="1"/>
      </xdr:nvSpPr>
      <xdr:spPr>
        <a:xfrm>
          <a:off x="10566400" y="546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81.429</a:t>
          </a:r>
          <a:endParaRPr kumimoji="1" lang="ja-JP" altLang="en-US" sz="1000" b="1">
            <a:latin typeface="ＭＳ Ｐゴシック"/>
          </a:endParaRPr>
        </a:p>
      </xdr:txBody>
    </xdr:sp>
    <xdr:clientData/>
  </xdr:oneCellAnchor>
  <xdr:twoCellAnchor>
    <xdr:from>
      <xdr:col>15</xdr:col>
      <xdr:colOff>92075</xdr:colOff>
      <xdr:row>33</xdr:row>
      <xdr:rowOff>29928</xdr:rowOff>
    </xdr:from>
    <xdr:to>
      <xdr:col>15</xdr:col>
      <xdr:colOff>269875</xdr:colOff>
      <xdr:row>33</xdr:row>
      <xdr:rowOff>29928</xdr:rowOff>
    </xdr:to>
    <xdr:cxnSp macro="">
      <xdr:nvCxnSpPr>
        <xdr:cNvPr id="102" name="直線コネクタ 101"/>
        <xdr:cNvCxnSpPr/>
      </xdr:nvCxnSpPr>
      <xdr:spPr>
        <a:xfrm>
          <a:off x="10388600" y="5687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133805</xdr:rowOff>
    </xdr:from>
    <xdr:ext cx="534377" cy="259045"/>
    <xdr:sp macro="" textlink="">
      <xdr:nvSpPr>
        <xdr:cNvPr id="103" name="【道路】&#10;一人当たり延長平均値テキスト"/>
        <xdr:cNvSpPr txBox="1"/>
      </xdr:nvSpPr>
      <xdr:spPr>
        <a:xfrm>
          <a:off x="10566400" y="6648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27.177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155378</xdr:rowOff>
    </xdr:from>
    <xdr:to>
      <xdr:col>15</xdr:col>
      <xdr:colOff>231775</xdr:colOff>
      <xdr:row>39</xdr:row>
      <xdr:rowOff>85528</xdr:rowOff>
    </xdr:to>
    <xdr:sp macro="" textlink="">
      <xdr:nvSpPr>
        <xdr:cNvPr id="104" name="フローチャート : 判断 103"/>
        <xdr:cNvSpPr/>
      </xdr:nvSpPr>
      <xdr:spPr>
        <a:xfrm>
          <a:off x="10426700" y="6670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5" name="フローチャート : 判断 104"/>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26429</xdr:rowOff>
    </xdr:from>
    <xdr:to>
      <xdr:col>14</xdr:col>
      <xdr:colOff>79375</xdr:colOff>
      <xdr:row>40</xdr:row>
      <xdr:rowOff>128029</xdr:rowOff>
    </xdr:to>
    <xdr:sp macro="" textlink="">
      <xdr:nvSpPr>
        <xdr:cNvPr id="111" name="円/楕円 110"/>
        <xdr:cNvSpPr/>
      </xdr:nvSpPr>
      <xdr:spPr>
        <a:xfrm>
          <a:off x="9588500" y="688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51363</xdr:rowOff>
    </xdr:from>
    <xdr:ext cx="534377" cy="259045"/>
    <xdr:sp macro="" textlink="">
      <xdr:nvSpPr>
        <xdr:cNvPr id="112" name="n_1aveValue【道路】&#10;一人当たり延長"/>
        <xdr:cNvSpPr txBox="1"/>
      </xdr:nvSpPr>
      <xdr:spPr>
        <a:xfrm>
          <a:off x="9359410" y="639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119156</xdr:rowOff>
    </xdr:from>
    <xdr:ext cx="534377" cy="259045"/>
    <xdr:sp macro="" textlink="">
      <xdr:nvSpPr>
        <xdr:cNvPr id="113" name="n_1mainValue【道路】&#10;一人当たり延長"/>
        <xdr:cNvSpPr txBox="1"/>
      </xdr:nvSpPr>
      <xdr:spPr>
        <a:xfrm>
          <a:off x="9359410" y="697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64</xdr:row>
      <xdr:rowOff>153488</xdr:rowOff>
    </xdr:to>
    <xdr:cxnSp macro="">
      <xdr:nvCxnSpPr>
        <xdr:cNvPr id="140" name="直線コネクタ 139"/>
        <xdr:cNvCxnSpPr/>
      </xdr:nvCxnSpPr>
      <xdr:spPr>
        <a:xfrm flipV="1">
          <a:off x="4634865" y="960120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157315</xdr:rowOff>
    </xdr:from>
    <xdr:ext cx="405111" cy="259045"/>
    <xdr:sp macro="" textlink="">
      <xdr:nvSpPr>
        <xdr:cNvPr id="141" name="【橋りょう・トンネル】&#10;有形固定資産減価償却率最小値テキスト"/>
        <xdr:cNvSpPr txBox="1"/>
      </xdr:nvSpPr>
      <xdr:spPr>
        <a:xfrm>
          <a:off x="4724400" y="1113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64</xdr:row>
      <xdr:rowOff>153488</xdr:rowOff>
    </xdr:from>
    <xdr:to>
      <xdr:col>6</xdr:col>
      <xdr:colOff>600075</xdr:colOff>
      <xdr:row>64</xdr:row>
      <xdr:rowOff>153488</xdr:rowOff>
    </xdr:to>
    <xdr:cxnSp macro="">
      <xdr:nvCxnSpPr>
        <xdr:cNvPr id="142" name="直線コネクタ 141"/>
        <xdr:cNvCxnSpPr/>
      </xdr:nvCxnSpPr>
      <xdr:spPr>
        <a:xfrm>
          <a:off x="4546600" y="1112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05111" cy="259045"/>
    <xdr:sp macro="" textlink="">
      <xdr:nvSpPr>
        <xdr:cNvPr id="143" name="【橋りょう・トンネル】&#10;有形固定資産減価償却率最大値テキスト"/>
        <xdr:cNvSpPr txBox="1"/>
      </xdr:nvSpPr>
      <xdr:spPr>
        <a:xfrm>
          <a:off x="4724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144" name="直線コネクタ 143"/>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139899</xdr:rowOff>
    </xdr:from>
    <xdr:ext cx="405111" cy="259045"/>
    <xdr:sp macro="" textlink="">
      <xdr:nvSpPr>
        <xdr:cNvPr id="145" name="【橋りょう・トンネル】&#10;有形固定資産減価償却率平均値テキスト"/>
        <xdr:cNvSpPr txBox="1"/>
      </xdr:nvSpPr>
      <xdr:spPr>
        <a:xfrm>
          <a:off x="4724400" y="100839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161472</xdr:rowOff>
    </xdr:from>
    <xdr:to>
      <xdr:col>6</xdr:col>
      <xdr:colOff>561975</xdr:colOff>
      <xdr:row>59</xdr:row>
      <xdr:rowOff>91622</xdr:rowOff>
    </xdr:to>
    <xdr:sp macro="" textlink="">
      <xdr:nvSpPr>
        <xdr:cNvPr id="146" name="フローチャート : 判断 145"/>
        <xdr:cNvSpPr/>
      </xdr:nvSpPr>
      <xdr:spPr>
        <a:xfrm>
          <a:off x="45847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74930</xdr:rowOff>
    </xdr:from>
    <xdr:to>
      <xdr:col>5</xdr:col>
      <xdr:colOff>409575</xdr:colOff>
      <xdr:row>60</xdr:row>
      <xdr:rowOff>5080</xdr:rowOff>
    </xdr:to>
    <xdr:sp macro="" textlink="">
      <xdr:nvSpPr>
        <xdr:cNvPr id="147" name="フローチャート : 判断 14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101056</xdr:rowOff>
    </xdr:from>
    <xdr:to>
      <xdr:col>5</xdr:col>
      <xdr:colOff>409575</xdr:colOff>
      <xdr:row>58</xdr:row>
      <xdr:rowOff>31206</xdr:rowOff>
    </xdr:to>
    <xdr:sp macro="" textlink="">
      <xdr:nvSpPr>
        <xdr:cNvPr id="153" name="円/楕円 152"/>
        <xdr:cNvSpPr/>
      </xdr:nvSpPr>
      <xdr:spPr>
        <a:xfrm>
          <a:off x="3746500" y="987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167657</xdr:rowOff>
    </xdr:from>
    <xdr:ext cx="405111" cy="259045"/>
    <xdr:sp macro="" textlink="">
      <xdr:nvSpPr>
        <xdr:cNvPr id="154" name="n_1aveValue【橋りょう・トンネル】&#10;有形固定資産減価償却率"/>
        <xdr:cNvSpPr txBox="1"/>
      </xdr:nvSpPr>
      <xdr:spPr>
        <a:xfrm>
          <a:off x="3582043"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47733</xdr:rowOff>
    </xdr:from>
    <xdr:ext cx="405111" cy="259045"/>
    <xdr:sp macro="" textlink="">
      <xdr:nvSpPr>
        <xdr:cNvPr id="155" name="n_1mainValue【橋りょう・トンネル】&#10;有形固定資産減価償却率"/>
        <xdr:cNvSpPr txBox="1"/>
      </xdr:nvSpPr>
      <xdr:spPr>
        <a:xfrm>
          <a:off x="3582043" y="964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5" name="テキスト ボックス 174"/>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7" name="テキスト ボックス 17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77722</xdr:rowOff>
    </xdr:from>
    <xdr:to>
      <xdr:col>15</xdr:col>
      <xdr:colOff>180340</xdr:colOff>
      <xdr:row>64</xdr:row>
      <xdr:rowOff>40171</xdr:rowOff>
    </xdr:to>
    <xdr:cxnSp macro="">
      <xdr:nvCxnSpPr>
        <xdr:cNvPr id="179" name="直線コネクタ 178"/>
        <xdr:cNvCxnSpPr/>
      </xdr:nvCxnSpPr>
      <xdr:spPr>
        <a:xfrm flipV="1">
          <a:off x="10476865" y="9507472"/>
          <a:ext cx="0" cy="1505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43998</xdr:rowOff>
    </xdr:from>
    <xdr:ext cx="534377" cy="259045"/>
    <xdr:sp macro="" textlink="">
      <xdr:nvSpPr>
        <xdr:cNvPr id="180" name="【橋りょう・トンネル】&#10;一人当たり有形固定資産（償却資産）額最小値テキスト"/>
        <xdr:cNvSpPr txBox="1"/>
      </xdr:nvSpPr>
      <xdr:spPr>
        <a:xfrm>
          <a:off x="10566400" y="1101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28,369</a:t>
          </a:r>
          <a:endParaRPr kumimoji="1" lang="ja-JP" altLang="en-US" sz="1000" b="1">
            <a:latin typeface="ＭＳ Ｐゴシック"/>
          </a:endParaRPr>
        </a:p>
      </xdr:txBody>
    </xdr:sp>
    <xdr:clientData/>
  </xdr:oneCellAnchor>
  <xdr:twoCellAnchor>
    <xdr:from>
      <xdr:col>15</xdr:col>
      <xdr:colOff>92075</xdr:colOff>
      <xdr:row>64</xdr:row>
      <xdr:rowOff>40171</xdr:rowOff>
    </xdr:from>
    <xdr:to>
      <xdr:col>15</xdr:col>
      <xdr:colOff>269875</xdr:colOff>
      <xdr:row>64</xdr:row>
      <xdr:rowOff>40171</xdr:rowOff>
    </xdr:to>
    <xdr:cxnSp macro="">
      <xdr:nvCxnSpPr>
        <xdr:cNvPr id="181" name="直線コネクタ 180"/>
        <xdr:cNvCxnSpPr/>
      </xdr:nvCxnSpPr>
      <xdr:spPr>
        <a:xfrm>
          <a:off x="10388600" y="11012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24399</xdr:rowOff>
    </xdr:from>
    <xdr:ext cx="690189" cy="259045"/>
    <xdr:sp macro="" textlink="">
      <xdr:nvSpPr>
        <xdr:cNvPr id="182" name="【橋りょう・トンネル】&#10;一人当たり有形固定資産（償却資産）額最大値テキスト"/>
        <xdr:cNvSpPr txBox="1"/>
      </xdr:nvSpPr>
      <xdr:spPr>
        <a:xfrm>
          <a:off x="10566400" y="92826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1,213,801</a:t>
          </a:r>
          <a:endParaRPr kumimoji="1" lang="ja-JP" altLang="en-US" sz="1000" b="1">
            <a:latin typeface="ＭＳ Ｐゴシック"/>
          </a:endParaRPr>
        </a:p>
      </xdr:txBody>
    </xdr:sp>
    <xdr:clientData/>
  </xdr:oneCellAnchor>
  <xdr:twoCellAnchor>
    <xdr:from>
      <xdr:col>15</xdr:col>
      <xdr:colOff>92075</xdr:colOff>
      <xdr:row>55</xdr:row>
      <xdr:rowOff>77722</xdr:rowOff>
    </xdr:from>
    <xdr:to>
      <xdr:col>15</xdr:col>
      <xdr:colOff>269875</xdr:colOff>
      <xdr:row>55</xdr:row>
      <xdr:rowOff>77722</xdr:rowOff>
    </xdr:to>
    <xdr:cxnSp macro="">
      <xdr:nvCxnSpPr>
        <xdr:cNvPr id="183" name="直線コネクタ 182"/>
        <xdr:cNvCxnSpPr/>
      </xdr:nvCxnSpPr>
      <xdr:spPr>
        <a:xfrm>
          <a:off x="10388600" y="95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13294</xdr:rowOff>
    </xdr:from>
    <xdr:ext cx="599010" cy="259045"/>
    <xdr:sp macro="" textlink="">
      <xdr:nvSpPr>
        <xdr:cNvPr id="184" name="【橋りょう・トンネル】&#10;一人当たり有形固定資産（償却資産）額平均値テキスト"/>
        <xdr:cNvSpPr txBox="1"/>
      </xdr:nvSpPr>
      <xdr:spPr>
        <a:xfrm>
          <a:off x="10566400" y="103002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532,546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34867</xdr:rowOff>
    </xdr:from>
    <xdr:to>
      <xdr:col>15</xdr:col>
      <xdr:colOff>231775</xdr:colOff>
      <xdr:row>60</xdr:row>
      <xdr:rowOff>136467</xdr:rowOff>
    </xdr:to>
    <xdr:sp macro="" textlink="">
      <xdr:nvSpPr>
        <xdr:cNvPr id="185" name="フローチャート : 判断 184"/>
        <xdr:cNvSpPr/>
      </xdr:nvSpPr>
      <xdr:spPr>
        <a:xfrm>
          <a:off x="10426700" y="1032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49238</xdr:rowOff>
    </xdr:from>
    <xdr:to>
      <xdr:col>14</xdr:col>
      <xdr:colOff>79375</xdr:colOff>
      <xdr:row>60</xdr:row>
      <xdr:rowOff>150838</xdr:rowOff>
    </xdr:to>
    <xdr:sp macro="" textlink="">
      <xdr:nvSpPr>
        <xdr:cNvPr id="186" name="フローチャート : 判断 185"/>
        <xdr:cNvSpPr/>
      </xdr:nvSpPr>
      <xdr:spPr>
        <a:xfrm>
          <a:off x="9588500" y="1033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90185</xdr:rowOff>
    </xdr:from>
    <xdr:to>
      <xdr:col>14</xdr:col>
      <xdr:colOff>79375</xdr:colOff>
      <xdr:row>63</xdr:row>
      <xdr:rowOff>20335</xdr:rowOff>
    </xdr:to>
    <xdr:sp macro="" textlink="">
      <xdr:nvSpPr>
        <xdr:cNvPr id="192" name="円/楕円 191"/>
        <xdr:cNvSpPr/>
      </xdr:nvSpPr>
      <xdr:spPr>
        <a:xfrm>
          <a:off x="9588500" y="1072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58</xdr:row>
      <xdr:rowOff>167365</xdr:rowOff>
    </xdr:from>
    <xdr:ext cx="599010" cy="259045"/>
    <xdr:sp macro="" textlink="">
      <xdr:nvSpPr>
        <xdr:cNvPr id="193" name="n_1aveValue【橋りょう・トンネル】&#10;一人当たり有形固定資産（償却資産）額"/>
        <xdr:cNvSpPr txBox="1"/>
      </xdr:nvSpPr>
      <xdr:spPr>
        <a:xfrm>
          <a:off x="9327094" y="10111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11462</xdr:rowOff>
    </xdr:from>
    <xdr:ext cx="599010" cy="259045"/>
    <xdr:sp macro="" textlink="">
      <xdr:nvSpPr>
        <xdr:cNvPr id="194" name="n_1mainValue【橋りょう・トンネル】&#10;一人当たり有形固定資産（償却資産）額"/>
        <xdr:cNvSpPr txBox="1"/>
      </xdr:nvSpPr>
      <xdr:spPr>
        <a:xfrm>
          <a:off x="9327094" y="108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218,988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5" name="テキスト ボックス 20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6" name="直線コネクタ 20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7" name="テキスト ボックス 20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8" name="直線コネクタ 20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9" name="テキスト ボックス 20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0" name="直線コネクタ 20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1" name="テキスト ボックス 21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2" name="直線コネクタ 21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3" name="テキスト ボックス 21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4" name="直線コネクタ 21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5" name="テキスト ボックス 21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137161</xdr:rowOff>
    </xdr:to>
    <xdr:cxnSp macro="">
      <xdr:nvCxnSpPr>
        <xdr:cNvPr id="219" name="直線コネクタ 218"/>
        <xdr:cNvCxnSpPr/>
      </xdr:nvCxnSpPr>
      <xdr:spPr>
        <a:xfrm flipV="1">
          <a:off x="4634865" y="13335000"/>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140988</xdr:rowOff>
    </xdr:from>
    <xdr:ext cx="405111" cy="259045"/>
    <xdr:sp macro="" textlink="">
      <xdr:nvSpPr>
        <xdr:cNvPr id="220" name="【公営住宅】&#10;有形固定資産減価償却率最小値テキスト"/>
        <xdr:cNvSpPr txBox="1"/>
      </xdr:nvSpPr>
      <xdr:spPr>
        <a:xfrm>
          <a:off x="4724400" y="1471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6</xdr:col>
      <xdr:colOff>422275</xdr:colOff>
      <xdr:row>85</xdr:row>
      <xdr:rowOff>137161</xdr:rowOff>
    </xdr:from>
    <xdr:to>
      <xdr:col>6</xdr:col>
      <xdr:colOff>600075</xdr:colOff>
      <xdr:row>85</xdr:row>
      <xdr:rowOff>137161</xdr:rowOff>
    </xdr:to>
    <xdr:cxnSp macro="">
      <xdr:nvCxnSpPr>
        <xdr:cNvPr id="221" name="直線コネクタ 220"/>
        <xdr:cNvCxnSpPr/>
      </xdr:nvCxnSpPr>
      <xdr:spPr>
        <a:xfrm>
          <a:off x="4546600" y="1471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3" name="直線コネクタ 22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81932</xdr:rowOff>
    </xdr:from>
    <xdr:ext cx="405111" cy="259045"/>
    <xdr:sp macro="" textlink="">
      <xdr:nvSpPr>
        <xdr:cNvPr id="224" name="【公営住宅】&#10;有形固定資産減価償却率平均値テキスト"/>
        <xdr:cNvSpPr txBox="1"/>
      </xdr:nvSpPr>
      <xdr:spPr>
        <a:xfrm>
          <a:off x="47244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103505</xdr:rowOff>
    </xdr:from>
    <xdr:to>
      <xdr:col>6</xdr:col>
      <xdr:colOff>561975</xdr:colOff>
      <xdr:row>82</xdr:row>
      <xdr:rowOff>33655</xdr:rowOff>
    </xdr:to>
    <xdr:sp macro="" textlink="">
      <xdr:nvSpPr>
        <xdr:cNvPr id="225" name="フローチャート : 判断 224"/>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23495</xdr:rowOff>
    </xdr:from>
    <xdr:to>
      <xdr:col>5</xdr:col>
      <xdr:colOff>409575</xdr:colOff>
      <xdr:row>82</xdr:row>
      <xdr:rowOff>125095</xdr:rowOff>
    </xdr:to>
    <xdr:sp macro="" textlink="">
      <xdr:nvSpPr>
        <xdr:cNvPr id="226" name="フローチャート : 判断 225"/>
        <xdr:cNvSpPr/>
      </xdr:nvSpPr>
      <xdr:spPr>
        <a:xfrm>
          <a:off x="3746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53975</xdr:rowOff>
    </xdr:from>
    <xdr:to>
      <xdr:col>5</xdr:col>
      <xdr:colOff>409575</xdr:colOff>
      <xdr:row>81</xdr:row>
      <xdr:rowOff>155575</xdr:rowOff>
    </xdr:to>
    <xdr:sp macro="" textlink="">
      <xdr:nvSpPr>
        <xdr:cNvPr id="232" name="円/楕円 231"/>
        <xdr:cNvSpPr/>
      </xdr:nvSpPr>
      <xdr:spPr>
        <a:xfrm>
          <a:off x="3746500" y="1394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116222</xdr:rowOff>
    </xdr:from>
    <xdr:ext cx="405111" cy="259045"/>
    <xdr:sp macro="" textlink="">
      <xdr:nvSpPr>
        <xdr:cNvPr id="233" name="n_1aveValue【公営住宅】&#10;有形固定資産減価償却率"/>
        <xdr:cNvSpPr txBox="1"/>
      </xdr:nvSpPr>
      <xdr:spPr>
        <a:xfrm>
          <a:off x="3582043"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652</xdr:rowOff>
    </xdr:from>
    <xdr:ext cx="405111" cy="259045"/>
    <xdr:sp macro="" textlink="">
      <xdr:nvSpPr>
        <xdr:cNvPr id="234" name="n_1mainValue【公営住宅】&#10;有形固定資産減価償却率"/>
        <xdr:cNvSpPr txBox="1"/>
      </xdr:nvSpPr>
      <xdr:spPr>
        <a:xfrm>
          <a:off x="3582043"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5" name="正方形/長方形 23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6" name="正方形/長方形 23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7" name="正方形/長方形 23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8" name="正方形/長方形 23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9" name="正方形/長方形 23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0" name="正方形/長方形 23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1" name="正方形/長方形 24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2" name="正方形/長方形 24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3" name="テキスト ボックス 24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4" name="直線コネクタ 24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5" name="直線コネクタ 24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6" name="テキスト ボックス 24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7" name="直線コネクタ 24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8" name="テキスト ボックス 24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9" name="直線コネクタ 24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0" name="テキスト ボックス 24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1" name="直線コネクタ 25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2" name="テキスト ボックス 25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3" name="直線コネクタ 25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4" name="テキスト ボックス 25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147065</xdr:rowOff>
    </xdr:from>
    <xdr:to>
      <xdr:col>15</xdr:col>
      <xdr:colOff>180340</xdr:colOff>
      <xdr:row>86</xdr:row>
      <xdr:rowOff>58293</xdr:rowOff>
    </xdr:to>
    <xdr:cxnSp macro="">
      <xdr:nvCxnSpPr>
        <xdr:cNvPr id="258" name="直線コネクタ 257"/>
        <xdr:cNvCxnSpPr/>
      </xdr:nvCxnSpPr>
      <xdr:spPr>
        <a:xfrm flipV="1">
          <a:off x="10476865" y="13520165"/>
          <a:ext cx="0" cy="128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62120</xdr:rowOff>
    </xdr:from>
    <xdr:ext cx="469744" cy="259045"/>
    <xdr:sp macro="" textlink="">
      <xdr:nvSpPr>
        <xdr:cNvPr id="259" name="【公営住宅】&#10;一人当たり面積最小値テキスト"/>
        <xdr:cNvSpPr txBox="1"/>
      </xdr:nvSpPr>
      <xdr:spPr>
        <a:xfrm>
          <a:off x="10566400" y="1480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0.147</a:t>
          </a:r>
          <a:endParaRPr kumimoji="1" lang="ja-JP" altLang="en-US" sz="1000" b="1">
            <a:latin typeface="ＭＳ Ｐゴシック"/>
          </a:endParaRPr>
        </a:p>
      </xdr:txBody>
    </xdr:sp>
    <xdr:clientData/>
  </xdr:oneCellAnchor>
  <xdr:twoCellAnchor>
    <xdr:from>
      <xdr:col>15</xdr:col>
      <xdr:colOff>92075</xdr:colOff>
      <xdr:row>86</xdr:row>
      <xdr:rowOff>58293</xdr:rowOff>
    </xdr:from>
    <xdr:to>
      <xdr:col>15</xdr:col>
      <xdr:colOff>269875</xdr:colOff>
      <xdr:row>86</xdr:row>
      <xdr:rowOff>58293</xdr:rowOff>
    </xdr:to>
    <xdr:cxnSp macro="">
      <xdr:nvCxnSpPr>
        <xdr:cNvPr id="260" name="直線コネクタ 259"/>
        <xdr:cNvCxnSpPr/>
      </xdr:nvCxnSpPr>
      <xdr:spPr>
        <a:xfrm>
          <a:off x="10388600" y="1480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93742</xdr:rowOff>
    </xdr:from>
    <xdr:ext cx="469744" cy="259045"/>
    <xdr:sp macro="" textlink="">
      <xdr:nvSpPr>
        <xdr:cNvPr id="261" name="【公営住宅】&#10;一人当たり面積最大値テキスト"/>
        <xdr:cNvSpPr txBox="1"/>
      </xdr:nvSpPr>
      <xdr:spPr>
        <a:xfrm>
          <a:off x="10566400" y="13295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3.514</a:t>
          </a:r>
          <a:endParaRPr kumimoji="1" lang="ja-JP" altLang="en-US" sz="1000" b="1">
            <a:latin typeface="ＭＳ Ｐゴシック"/>
          </a:endParaRPr>
        </a:p>
      </xdr:txBody>
    </xdr:sp>
    <xdr:clientData/>
  </xdr:oneCellAnchor>
  <xdr:twoCellAnchor>
    <xdr:from>
      <xdr:col>15</xdr:col>
      <xdr:colOff>92075</xdr:colOff>
      <xdr:row>78</xdr:row>
      <xdr:rowOff>147065</xdr:rowOff>
    </xdr:from>
    <xdr:to>
      <xdr:col>15</xdr:col>
      <xdr:colOff>269875</xdr:colOff>
      <xdr:row>78</xdr:row>
      <xdr:rowOff>147065</xdr:rowOff>
    </xdr:to>
    <xdr:cxnSp macro="">
      <xdr:nvCxnSpPr>
        <xdr:cNvPr id="262" name="直線コネクタ 261"/>
        <xdr:cNvCxnSpPr/>
      </xdr:nvCxnSpPr>
      <xdr:spPr>
        <a:xfrm>
          <a:off x="10388600" y="13520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85362</xdr:rowOff>
    </xdr:from>
    <xdr:ext cx="469744" cy="259045"/>
    <xdr:sp macro="" textlink="">
      <xdr:nvSpPr>
        <xdr:cNvPr id="263" name="【公営住宅】&#10;一人当たり面積平均値テキスト"/>
        <xdr:cNvSpPr txBox="1"/>
      </xdr:nvSpPr>
      <xdr:spPr>
        <a:xfrm>
          <a:off x="10566400" y="1431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106935</xdr:rowOff>
    </xdr:from>
    <xdr:to>
      <xdr:col>15</xdr:col>
      <xdr:colOff>231775</xdr:colOff>
      <xdr:row>84</xdr:row>
      <xdr:rowOff>37085</xdr:rowOff>
    </xdr:to>
    <xdr:sp macro="" textlink="">
      <xdr:nvSpPr>
        <xdr:cNvPr id="264" name="フローチャート : 判断 263"/>
        <xdr:cNvSpPr/>
      </xdr:nvSpPr>
      <xdr:spPr>
        <a:xfrm>
          <a:off x="10426700" y="1433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55880</xdr:rowOff>
    </xdr:from>
    <xdr:to>
      <xdr:col>14</xdr:col>
      <xdr:colOff>79375</xdr:colOff>
      <xdr:row>83</xdr:row>
      <xdr:rowOff>157480</xdr:rowOff>
    </xdr:to>
    <xdr:sp macro="" textlink="">
      <xdr:nvSpPr>
        <xdr:cNvPr id="265" name="フローチャート : 判断 264"/>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95504</xdr:rowOff>
    </xdr:from>
    <xdr:to>
      <xdr:col>14</xdr:col>
      <xdr:colOff>79375</xdr:colOff>
      <xdr:row>85</xdr:row>
      <xdr:rowOff>25654</xdr:rowOff>
    </xdr:to>
    <xdr:sp macro="" textlink="">
      <xdr:nvSpPr>
        <xdr:cNvPr id="271" name="円/楕円 270"/>
        <xdr:cNvSpPr/>
      </xdr:nvSpPr>
      <xdr:spPr>
        <a:xfrm>
          <a:off x="9588500" y="1449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2557</xdr:rowOff>
    </xdr:from>
    <xdr:ext cx="469744" cy="259045"/>
    <xdr:sp macro="" textlink="">
      <xdr:nvSpPr>
        <xdr:cNvPr id="272" name="n_1aveValue【公営住宅】&#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16781</xdr:rowOff>
    </xdr:from>
    <xdr:ext cx="469744" cy="259045"/>
    <xdr:sp macro="" textlink="">
      <xdr:nvSpPr>
        <xdr:cNvPr id="273" name="n_1mainValue【公営住宅】&#10;一人当たり面積"/>
        <xdr:cNvSpPr txBox="1"/>
      </xdr:nvSpPr>
      <xdr:spPr>
        <a:xfrm>
          <a:off x="9391727" y="1459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0.816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300" name="直線コネクタ 2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301" name="テキスト ボックス 30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02" name="直線コネクタ 3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3" name="テキスト ボックス 3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4" name="直線コネクタ 3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5" name="テキスト ボックス 3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6" name="直線コネクタ 3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7" name="テキスト ボックス 3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8" name="直線コネクタ 3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9" name="テキスト ボックス 3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0" name="直線コネクタ 3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11" name="テキスト ボックス 31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2" name="直線コネクタ 3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3" name="テキスト ボックス 31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19050</xdr:rowOff>
    </xdr:from>
    <xdr:to>
      <xdr:col>23</xdr:col>
      <xdr:colOff>516889</xdr:colOff>
      <xdr:row>41</xdr:row>
      <xdr:rowOff>117022</xdr:rowOff>
    </xdr:to>
    <xdr:cxnSp macro="">
      <xdr:nvCxnSpPr>
        <xdr:cNvPr id="315" name="直線コネクタ 314"/>
        <xdr:cNvCxnSpPr/>
      </xdr:nvCxnSpPr>
      <xdr:spPr>
        <a:xfrm flipV="1">
          <a:off x="16318864" y="5676900"/>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120849</xdr:rowOff>
    </xdr:from>
    <xdr:ext cx="340478" cy="259045"/>
    <xdr:sp macro="" textlink="">
      <xdr:nvSpPr>
        <xdr:cNvPr id="316" name="【認定こども園・幼稚園・保育所】&#10;有形固定資産減価償却率最小値テキスト"/>
        <xdr:cNvSpPr txBox="1"/>
      </xdr:nvSpPr>
      <xdr:spPr>
        <a:xfrm>
          <a:off x="16408400" y="715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428625</xdr:colOff>
      <xdr:row>41</xdr:row>
      <xdr:rowOff>117022</xdr:rowOff>
    </xdr:from>
    <xdr:to>
      <xdr:col>23</xdr:col>
      <xdr:colOff>606425</xdr:colOff>
      <xdr:row>41</xdr:row>
      <xdr:rowOff>117022</xdr:rowOff>
    </xdr:to>
    <xdr:cxnSp macro="">
      <xdr:nvCxnSpPr>
        <xdr:cNvPr id="317" name="直線コネクタ 316"/>
        <xdr:cNvCxnSpPr/>
      </xdr:nvCxnSpPr>
      <xdr:spPr>
        <a:xfrm>
          <a:off x="16230600" y="714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137177</xdr:rowOff>
    </xdr:from>
    <xdr:ext cx="405111" cy="259045"/>
    <xdr:sp macro="" textlink="">
      <xdr:nvSpPr>
        <xdr:cNvPr id="318" name="【認定こども園・幼稚園・保育所】&#10;有形固定資産減価償却率最大値テキスト"/>
        <xdr:cNvSpPr txBox="1"/>
      </xdr:nvSpPr>
      <xdr:spPr>
        <a:xfrm>
          <a:off x="164084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428625</xdr:colOff>
      <xdr:row>33</xdr:row>
      <xdr:rowOff>19050</xdr:rowOff>
    </xdr:from>
    <xdr:to>
      <xdr:col>23</xdr:col>
      <xdr:colOff>606425</xdr:colOff>
      <xdr:row>33</xdr:row>
      <xdr:rowOff>19050</xdr:rowOff>
    </xdr:to>
    <xdr:cxnSp macro="">
      <xdr:nvCxnSpPr>
        <xdr:cNvPr id="319" name="直線コネクタ 318"/>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85470</xdr:rowOff>
    </xdr:from>
    <xdr:ext cx="405111" cy="259045"/>
    <xdr:sp macro="" textlink="">
      <xdr:nvSpPr>
        <xdr:cNvPr id="320" name="【認定こども園・幼稚園・保育所】&#10;有形固定資産減価償却率平均値テキスト"/>
        <xdr:cNvSpPr txBox="1"/>
      </xdr:nvSpPr>
      <xdr:spPr>
        <a:xfrm>
          <a:off x="164084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107043</xdr:rowOff>
    </xdr:from>
    <xdr:to>
      <xdr:col>23</xdr:col>
      <xdr:colOff>568325</xdr:colOff>
      <xdr:row>38</xdr:row>
      <xdr:rowOff>37193</xdr:rowOff>
    </xdr:to>
    <xdr:sp macro="" textlink="">
      <xdr:nvSpPr>
        <xdr:cNvPr id="321" name="フローチャート : 判断 320"/>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89081</xdr:rowOff>
    </xdr:from>
    <xdr:to>
      <xdr:col>22</xdr:col>
      <xdr:colOff>415925</xdr:colOff>
      <xdr:row>38</xdr:row>
      <xdr:rowOff>19231</xdr:rowOff>
    </xdr:to>
    <xdr:sp macro="" textlink="">
      <xdr:nvSpPr>
        <xdr:cNvPr id="322" name="フローチャート : 判断 321"/>
        <xdr:cNvSpPr/>
      </xdr:nvSpPr>
      <xdr:spPr>
        <a:xfrm>
          <a:off x="15430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3" name="テキスト ボックス 3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4" name="テキスト ボックス 3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5" name="テキスト ボックス 3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6" name="テキスト ボックス 3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7" name="テキスト ボックス 3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92347</xdr:rowOff>
    </xdr:from>
    <xdr:to>
      <xdr:col>22</xdr:col>
      <xdr:colOff>415925</xdr:colOff>
      <xdr:row>39</xdr:row>
      <xdr:rowOff>22497</xdr:rowOff>
    </xdr:to>
    <xdr:sp macro="" textlink="">
      <xdr:nvSpPr>
        <xdr:cNvPr id="328" name="円/楕円 327"/>
        <xdr:cNvSpPr/>
      </xdr:nvSpPr>
      <xdr:spPr>
        <a:xfrm>
          <a:off x="15430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35758</xdr:rowOff>
    </xdr:from>
    <xdr:ext cx="405111" cy="259045"/>
    <xdr:sp macro="" textlink="">
      <xdr:nvSpPr>
        <xdr:cNvPr id="329" name="n_1aveValue【認定こども園・幼稚園・保育所】&#10;有形固定資産減価償却率"/>
        <xdr:cNvSpPr txBox="1"/>
      </xdr:nvSpPr>
      <xdr:spPr>
        <a:xfrm>
          <a:off x="15266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13624</xdr:rowOff>
    </xdr:from>
    <xdr:ext cx="405111" cy="259045"/>
    <xdr:sp macro="" textlink="">
      <xdr:nvSpPr>
        <xdr:cNvPr id="330" name="n_1mainValue【認定こども園・幼稚園・保育所】&#10;有形固定資産減価償却率"/>
        <xdr:cNvSpPr txBox="1"/>
      </xdr:nvSpPr>
      <xdr:spPr>
        <a:xfrm>
          <a:off x="15266043"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1" name="正方形/長方形 33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2" name="正方形/長方形 33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3" name="正方形/長方形 33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4" name="正方形/長方形 33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5" name="正方形/長方形 33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6" name="正方形/長方形 33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7" name="正方形/長方形 33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8" name="正方形/長方形 33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9" name="テキスト ボックス 33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0" name="直線コネクタ 33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41" name="直線コネクタ 34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42" name="テキスト ボックス 34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3" name="直線コネクタ 34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4" name="テキスト ボックス 34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5" name="直線コネクタ 3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6" name="テキスト ボックス 34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7" name="直線コネクタ 34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8" name="テキスト ボックス 34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9" name="直線コネクタ 34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0" name="テキスト ボックス 34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1" name="直線コネクタ 3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2" name="テキスト ボックス 3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137160</xdr:rowOff>
    </xdr:from>
    <xdr:to>
      <xdr:col>32</xdr:col>
      <xdr:colOff>186689</xdr:colOff>
      <xdr:row>40</xdr:row>
      <xdr:rowOff>102870</xdr:rowOff>
    </xdr:to>
    <xdr:cxnSp macro="">
      <xdr:nvCxnSpPr>
        <xdr:cNvPr id="354" name="直線コネクタ 353"/>
        <xdr:cNvCxnSpPr/>
      </xdr:nvCxnSpPr>
      <xdr:spPr>
        <a:xfrm flipV="1">
          <a:off x="22160864" y="562356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106697</xdr:rowOff>
    </xdr:from>
    <xdr:ext cx="469744" cy="259045"/>
    <xdr:sp macro="" textlink="">
      <xdr:nvSpPr>
        <xdr:cNvPr id="355" name="【認定こども園・幼稚園・保育所】&#10;一人当たり面積最小値テキスト"/>
        <xdr:cNvSpPr txBox="1"/>
      </xdr:nvSpPr>
      <xdr:spPr>
        <a:xfrm>
          <a:off x="222504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40</xdr:row>
      <xdr:rowOff>102870</xdr:rowOff>
    </xdr:from>
    <xdr:to>
      <xdr:col>32</xdr:col>
      <xdr:colOff>276225</xdr:colOff>
      <xdr:row>40</xdr:row>
      <xdr:rowOff>102870</xdr:rowOff>
    </xdr:to>
    <xdr:cxnSp macro="">
      <xdr:nvCxnSpPr>
        <xdr:cNvPr id="356" name="直線コネクタ 355"/>
        <xdr:cNvCxnSpPr/>
      </xdr:nvCxnSpPr>
      <xdr:spPr>
        <a:xfrm>
          <a:off x="22072600" y="696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83837</xdr:rowOff>
    </xdr:from>
    <xdr:ext cx="469744" cy="259045"/>
    <xdr:sp macro="" textlink="">
      <xdr:nvSpPr>
        <xdr:cNvPr id="357" name="【認定こども園・幼稚園・保育所】&#10;一人当たり面積最大値テキスト"/>
        <xdr:cNvSpPr txBox="1"/>
      </xdr:nvSpPr>
      <xdr:spPr>
        <a:xfrm>
          <a:off x="222504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0.424</a:t>
          </a:r>
          <a:endParaRPr kumimoji="1" lang="ja-JP" altLang="en-US" sz="1000" b="1">
            <a:latin typeface="ＭＳ Ｐゴシック"/>
          </a:endParaRPr>
        </a:p>
      </xdr:txBody>
    </xdr:sp>
    <xdr:clientData/>
  </xdr:oneCellAnchor>
  <xdr:twoCellAnchor>
    <xdr:from>
      <xdr:col>32</xdr:col>
      <xdr:colOff>98425</xdr:colOff>
      <xdr:row>32</xdr:row>
      <xdr:rowOff>137160</xdr:rowOff>
    </xdr:from>
    <xdr:to>
      <xdr:col>32</xdr:col>
      <xdr:colOff>276225</xdr:colOff>
      <xdr:row>32</xdr:row>
      <xdr:rowOff>137160</xdr:rowOff>
    </xdr:to>
    <xdr:cxnSp macro="">
      <xdr:nvCxnSpPr>
        <xdr:cNvPr id="358" name="直線コネクタ 357"/>
        <xdr:cNvCxnSpPr/>
      </xdr:nvCxnSpPr>
      <xdr:spPr>
        <a:xfrm>
          <a:off x="22072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91457</xdr:rowOff>
    </xdr:from>
    <xdr:ext cx="469744" cy="259045"/>
    <xdr:sp macro="" textlink="">
      <xdr:nvSpPr>
        <xdr:cNvPr id="359" name="【認定こども園・幼稚園・保育所】&#10;一人当たり面積平均値テキスト"/>
        <xdr:cNvSpPr txBox="1"/>
      </xdr:nvSpPr>
      <xdr:spPr>
        <a:xfrm>
          <a:off x="22250400" y="6092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0.282</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113030</xdr:rowOff>
    </xdr:from>
    <xdr:to>
      <xdr:col>32</xdr:col>
      <xdr:colOff>238125</xdr:colOff>
      <xdr:row>36</xdr:row>
      <xdr:rowOff>43180</xdr:rowOff>
    </xdr:to>
    <xdr:sp macro="" textlink="">
      <xdr:nvSpPr>
        <xdr:cNvPr id="360" name="フローチャート : 判断 359"/>
        <xdr:cNvSpPr/>
      </xdr:nvSpPr>
      <xdr:spPr>
        <a:xfrm>
          <a:off x="221107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6350</xdr:rowOff>
    </xdr:from>
    <xdr:to>
      <xdr:col>31</xdr:col>
      <xdr:colOff>85725</xdr:colOff>
      <xdr:row>35</xdr:row>
      <xdr:rowOff>107950</xdr:rowOff>
    </xdr:to>
    <xdr:sp macro="" textlink="">
      <xdr:nvSpPr>
        <xdr:cNvPr id="361" name="フローチャート : 判断 360"/>
        <xdr:cNvSpPr/>
      </xdr:nvSpPr>
      <xdr:spPr>
        <a:xfrm>
          <a:off x="212725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32</xdr:row>
      <xdr:rowOff>151130</xdr:rowOff>
    </xdr:from>
    <xdr:to>
      <xdr:col>31</xdr:col>
      <xdr:colOff>85725</xdr:colOff>
      <xdr:row>33</xdr:row>
      <xdr:rowOff>81280</xdr:rowOff>
    </xdr:to>
    <xdr:sp macro="" textlink="">
      <xdr:nvSpPr>
        <xdr:cNvPr id="367" name="円/楕円 366"/>
        <xdr:cNvSpPr/>
      </xdr:nvSpPr>
      <xdr:spPr>
        <a:xfrm>
          <a:off x="21272500" y="563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99077</xdr:rowOff>
    </xdr:from>
    <xdr:ext cx="469744" cy="259045"/>
    <xdr:sp macro="" textlink="">
      <xdr:nvSpPr>
        <xdr:cNvPr id="368" name="n_1aveValue【認定こども園・幼稚園・保育所】&#10;一人当たり面積"/>
        <xdr:cNvSpPr txBox="1"/>
      </xdr:nvSpPr>
      <xdr:spPr>
        <a:xfrm>
          <a:off x="21075727" y="60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31</xdr:row>
      <xdr:rowOff>97807</xdr:rowOff>
    </xdr:from>
    <xdr:ext cx="469744" cy="259045"/>
    <xdr:sp macro="" textlink="">
      <xdr:nvSpPr>
        <xdr:cNvPr id="369" name="n_1mainValue【認定こども園・幼稚園・保育所】&#10;一人当たり面積"/>
        <xdr:cNvSpPr txBox="1"/>
      </xdr:nvSpPr>
      <xdr:spPr>
        <a:xfrm>
          <a:off x="21075727" y="54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80" name="テキスト ボックス 37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81" name="直線コネクタ 38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82" name="テキスト ボックス 38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3" name="直線コネクタ 38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4" name="テキスト ボックス 38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5" name="直線コネクタ 38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6" name="テキスト ボックス 38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7" name="直線コネクタ 38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8" name="テキスト ボックス 38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38862</xdr:rowOff>
    </xdr:from>
    <xdr:to>
      <xdr:col>23</xdr:col>
      <xdr:colOff>516889</xdr:colOff>
      <xdr:row>64</xdr:row>
      <xdr:rowOff>34290</xdr:rowOff>
    </xdr:to>
    <xdr:cxnSp macro="">
      <xdr:nvCxnSpPr>
        <xdr:cNvPr id="392" name="直線コネクタ 391"/>
        <xdr:cNvCxnSpPr/>
      </xdr:nvCxnSpPr>
      <xdr:spPr>
        <a:xfrm flipV="1">
          <a:off x="16318864" y="9468612"/>
          <a:ext cx="0" cy="15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38117</xdr:rowOff>
    </xdr:from>
    <xdr:ext cx="405111" cy="259045"/>
    <xdr:sp macro="" textlink="">
      <xdr:nvSpPr>
        <xdr:cNvPr id="393" name="【学校施設】&#10;有形固定資産減価償却率最小値テキスト"/>
        <xdr:cNvSpPr txBox="1"/>
      </xdr:nvSpPr>
      <xdr:spPr>
        <a:xfrm>
          <a:off x="164084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a:t>
          </a:r>
          <a:endParaRPr kumimoji="1" lang="ja-JP" altLang="en-US" sz="1000" b="1">
            <a:latin typeface="ＭＳ Ｐゴシック"/>
          </a:endParaRPr>
        </a:p>
      </xdr:txBody>
    </xdr:sp>
    <xdr:clientData/>
  </xdr:oneCellAnchor>
  <xdr:twoCellAnchor>
    <xdr:from>
      <xdr:col>23</xdr:col>
      <xdr:colOff>428625</xdr:colOff>
      <xdr:row>64</xdr:row>
      <xdr:rowOff>34290</xdr:rowOff>
    </xdr:from>
    <xdr:to>
      <xdr:col>23</xdr:col>
      <xdr:colOff>606425</xdr:colOff>
      <xdr:row>64</xdr:row>
      <xdr:rowOff>34290</xdr:rowOff>
    </xdr:to>
    <xdr:cxnSp macro="">
      <xdr:nvCxnSpPr>
        <xdr:cNvPr id="394" name="直線コネクタ 393"/>
        <xdr:cNvCxnSpPr/>
      </xdr:nvCxnSpPr>
      <xdr:spPr>
        <a:xfrm>
          <a:off x="16230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156989</xdr:rowOff>
    </xdr:from>
    <xdr:ext cx="405111" cy="259045"/>
    <xdr:sp macro="" textlink="">
      <xdr:nvSpPr>
        <xdr:cNvPr id="395" name="【学校施設】&#10;有形固定資産減価償却率最大値テキスト"/>
        <xdr:cNvSpPr txBox="1"/>
      </xdr:nvSpPr>
      <xdr:spPr>
        <a:xfrm>
          <a:off x="164084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428625</xdr:colOff>
      <xdr:row>55</xdr:row>
      <xdr:rowOff>38862</xdr:rowOff>
    </xdr:from>
    <xdr:to>
      <xdr:col>23</xdr:col>
      <xdr:colOff>606425</xdr:colOff>
      <xdr:row>55</xdr:row>
      <xdr:rowOff>38862</xdr:rowOff>
    </xdr:to>
    <xdr:cxnSp macro="">
      <xdr:nvCxnSpPr>
        <xdr:cNvPr id="396" name="直線コネクタ 395"/>
        <xdr:cNvCxnSpPr/>
      </xdr:nvCxnSpPr>
      <xdr:spPr>
        <a:xfrm>
          <a:off x="16230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9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98" name="フローチャート : 判断 39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22352</xdr:rowOff>
    </xdr:from>
    <xdr:to>
      <xdr:col>22</xdr:col>
      <xdr:colOff>415925</xdr:colOff>
      <xdr:row>59</xdr:row>
      <xdr:rowOff>123952</xdr:rowOff>
    </xdr:to>
    <xdr:sp macro="" textlink="">
      <xdr:nvSpPr>
        <xdr:cNvPr id="399" name="フローチャート : 判断 398"/>
        <xdr:cNvSpPr/>
      </xdr:nvSpPr>
      <xdr:spPr>
        <a:xfrm>
          <a:off x="15430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42926</xdr:rowOff>
    </xdr:from>
    <xdr:to>
      <xdr:col>22</xdr:col>
      <xdr:colOff>415925</xdr:colOff>
      <xdr:row>56</xdr:row>
      <xdr:rowOff>144526</xdr:rowOff>
    </xdr:to>
    <xdr:sp macro="" textlink="">
      <xdr:nvSpPr>
        <xdr:cNvPr id="405" name="円/楕円 404"/>
        <xdr:cNvSpPr/>
      </xdr:nvSpPr>
      <xdr:spPr>
        <a:xfrm>
          <a:off x="15430500" y="964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115079</xdr:rowOff>
    </xdr:from>
    <xdr:ext cx="405111" cy="259045"/>
    <xdr:sp macro="" textlink="">
      <xdr:nvSpPr>
        <xdr:cNvPr id="406" name="n_1aveValue【学校施設】&#10;有形固定資産減価償却率"/>
        <xdr:cNvSpPr txBox="1"/>
      </xdr:nvSpPr>
      <xdr:spPr>
        <a:xfrm>
          <a:off x="15266043" y="1023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161053</xdr:rowOff>
    </xdr:from>
    <xdr:ext cx="405111" cy="259045"/>
    <xdr:sp macro="" textlink="">
      <xdr:nvSpPr>
        <xdr:cNvPr id="407" name="n_1mainValue【学校施設】&#10;有形固定資産減価償却率"/>
        <xdr:cNvSpPr txBox="1"/>
      </xdr:nvSpPr>
      <xdr:spPr>
        <a:xfrm>
          <a:off x="15266043" y="941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18" name="直線コネクタ 41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9" name="テキスト ボックス 41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0" name="直線コネクタ 41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1" name="テキスト ボックス 42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2" name="直線コネクタ 42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3" name="テキスト ボックス 42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4" name="直線コネクタ 42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5" name="テキスト ボックス 42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170535</xdr:rowOff>
    </xdr:from>
    <xdr:to>
      <xdr:col>32</xdr:col>
      <xdr:colOff>186689</xdr:colOff>
      <xdr:row>61</xdr:row>
      <xdr:rowOff>7772</xdr:rowOff>
    </xdr:to>
    <xdr:cxnSp macro="">
      <xdr:nvCxnSpPr>
        <xdr:cNvPr id="429" name="直線コネクタ 428"/>
        <xdr:cNvCxnSpPr/>
      </xdr:nvCxnSpPr>
      <xdr:spPr>
        <a:xfrm flipV="1">
          <a:off x="22160864" y="9600285"/>
          <a:ext cx="0" cy="865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11599</xdr:rowOff>
    </xdr:from>
    <xdr:ext cx="469744" cy="259045"/>
    <xdr:sp macro="" textlink="">
      <xdr:nvSpPr>
        <xdr:cNvPr id="430" name="【学校施設】&#10;一人当たり面積最小値テキスト"/>
        <xdr:cNvSpPr txBox="1"/>
      </xdr:nvSpPr>
      <xdr:spPr>
        <a:xfrm>
          <a:off x="22250400" y="104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1.108</a:t>
          </a:r>
          <a:endParaRPr kumimoji="1" lang="ja-JP" altLang="en-US" sz="1000" b="1">
            <a:latin typeface="ＭＳ Ｐゴシック"/>
          </a:endParaRPr>
        </a:p>
      </xdr:txBody>
    </xdr:sp>
    <xdr:clientData/>
  </xdr:oneCellAnchor>
  <xdr:twoCellAnchor>
    <xdr:from>
      <xdr:col>32</xdr:col>
      <xdr:colOff>98425</xdr:colOff>
      <xdr:row>61</xdr:row>
      <xdr:rowOff>7772</xdr:rowOff>
    </xdr:from>
    <xdr:to>
      <xdr:col>32</xdr:col>
      <xdr:colOff>276225</xdr:colOff>
      <xdr:row>61</xdr:row>
      <xdr:rowOff>7772</xdr:rowOff>
    </xdr:to>
    <xdr:cxnSp macro="">
      <xdr:nvCxnSpPr>
        <xdr:cNvPr id="431" name="直線コネクタ 430"/>
        <xdr:cNvCxnSpPr/>
      </xdr:nvCxnSpPr>
      <xdr:spPr>
        <a:xfrm>
          <a:off x="22072600" y="10466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117212</xdr:rowOff>
    </xdr:from>
    <xdr:ext cx="469744" cy="259045"/>
    <xdr:sp macro="" textlink="">
      <xdr:nvSpPr>
        <xdr:cNvPr id="432" name="【学校施設】&#10;一人当たり面積最大値テキスト"/>
        <xdr:cNvSpPr txBox="1"/>
      </xdr:nvSpPr>
      <xdr:spPr>
        <a:xfrm>
          <a:off x="22250400" y="93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3.002</a:t>
          </a:r>
          <a:endParaRPr kumimoji="1" lang="ja-JP" altLang="en-US" sz="1000" b="1">
            <a:latin typeface="ＭＳ Ｐゴシック"/>
          </a:endParaRPr>
        </a:p>
      </xdr:txBody>
    </xdr:sp>
    <xdr:clientData/>
  </xdr:oneCellAnchor>
  <xdr:twoCellAnchor>
    <xdr:from>
      <xdr:col>32</xdr:col>
      <xdr:colOff>98425</xdr:colOff>
      <xdr:row>55</xdr:row>
      <xdr:rowOff>170535</xdr:rowOff>
    </xdr:from>
    <xdr:to>
      <xdr:col>32</xdr:col>
      <xdr:colOff>276225</xdr:colOff>
      <xdr:row>55</xdr:row>
      <xdr:rowOff>170535</xdr:rowOff>
    </xdr:to>
    <xdr:cxnSp macro="">
      <xdr:nvCxnSpPr>
        <xdr:cNvPr id="433" name="直線コネクタ 432"/>
        <xdr:cNvCxnSpPr/>
      </xdr:nvCxnSpPr>
      <xdr:spPr>
        <a:xfrm>
          <a:off x="22072600" y="960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57</xdr:row>
      <xdr:rowOff>121480</xdr:rowOff>
    </xdr:from>
    <xdr:ext cx="469744" cy="259045"/>
    <xdr:sp macro="" textlink="">
      <xdr:nvSpPr>
        <xdr:cNvPr id="434" name="【学校施設】&#10;一人当たり面積平均値テキスト"/>
        <xdr:cNvSpPr txBox="1"/>
      </xdr:nvSpPr>
      <xdr:spPr>
        <a:xfrm>
          <a:off x="22250400" y="98941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143053</xdr:rowOff>
    </xdr:from>
    <xdr:to>
      <xdr:col>32</xdr:col>
      <xdr:colOff>238125</xdr:colOff>
      <xdr:row>58</xdr:row>
      <xdr:rowOff>73203</xdr:rowOff>
    </xdr:to>
    <xdr:sp macro="" textlink="">
      <xdr:nvSpPr>
        <xdr:cNvPr id="435" name="フローチャート : 判断 434"/>
        <xdr:cNvSpPr/>
      </xdr:nvSpPr>
      <xdr:spPr>
        <a:xfrm>
          <a:off x="22110700" y="991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57</xdr:row>
      <xdr:rowOff>34696</xdr:rowOff>
    </xdr:from>
    <xdr:to>
      <xdr:col>31</xdr:col>
      <xdr:colOff>85725</xdr:colOff>
      <xdr:row>57</xdr:row>
      <xdr:rowOff>136296</xdr:rowOff>
    </xdr:to>
    <xdr:sp macro="" textlink="">
      <xdr:nvSpPr>
        <xdr:cNvPr id="436" name="フローチャート : 判断 435"/>
        <xdr:cNvSpPr/>
      </xdr:nvSpPr>
      <xdr:spPr>
        <a:xfrm>
          <a:off x="21272500" y="98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42011</xdr:rowOff>
    </xdr:from>
    <xdr:to>
      <xdr:col>31</xdr:col>
      <xdr:colOff>85725</xdr:colOff>
      <xdr:row>63</xdr:row>
      <xdr:rowOff>143611</xdr:rowOff>
    </xdr:to>
    <xdr:sp macro="" textlink="">
      <xdr:nvSpPr>
        <xdr:cNvPr id="442" name="円/楕円 441"/>
        <xdr:cNvSpPr/>
      </xdr:nvSpPr>
      <xdr:spPr>
        <a:xfrm>
          <a:off x="21272500" y="108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152823</xdr:rowOff>
    </xdr:from>
    <xdr:ext cx="469744" cy="259045"/>
    <xdr:sp macro="" textlink="">
      <xdr:nvSpPr>
        <xdr:cNvPr id="443" name="n_1aveValue【学校施設】&#10;一人当たり面積"/>
        <xdr:cNvSpPr txBox="1"/>
      </xdr:nvSpPr>
      <xdr:spPr>
        <a:xfrm>
          <a:off x="21075727" y="9582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134738</xdr:rowOff>
    </xdr:from>
    <xdr:ext cx="469744" cy="259045"/>
    <xdr:sp macro="" textlink="">
      <xdr:nvSpPr>
        <xdr:cNvPr id="444" name="n_1mainValue【学校施設】&#10;一人当たり面積"/>
        <xdr:cNvSpPr txBox="1"/>
      </xdr:nvSpPr>
      <xdr:spPr>
        <a:xfrm>
          <a:off x="21075727" y="1093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5" name="直線コネクタ 45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6" name="テキスト ボックス 45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7" name="直線コネクタ 45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8" name="テキスト ボックス 45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9" name="直線コネクタ 45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0" name="テキスト ボックス 45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1" name="直線コネクタ 46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2" name="テキスト ボックス 46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3" name="直線コネクタ 46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4" name="テキスト ボックス 46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83820</xdr:rowOff>
    </xdr:from>
    <xdr:to>
      <xdr:col>23</xdr:col>
      <xdr:colOff>516889</xdr:colOff>
      <xdr:row>80</xdr:row>
      <xdr:rowOff>121920</xdr:rowOff>
    </xdr:to>
    <xdr:cxnSp macro="">
      <xdr:nvCxnSpPr>
        <xdr:cNvPr id="468" name="直線コネクタ 467"/>
        <xdr:cNvCxnSpPr/>
      </xdr:nvCxnSpPr>
      <xdr:spPr>
        <a:xfrm flipV="1">
          <a:off x="16318864" y="13285470"/>
          <a:ext cx="0" cy="552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125747</xdr:rowOff>
    </xdr:from>
    <xdr:ext cx="405111" cy="259045"/>
    <xdr:sp macro="" textlink="">
      <xdr:nvSpPr>
        <xdr:cNvPr id="469" name="【児童館】&#10;有形固定資産減価償却率最小値テキスト"/>
        <xdr:cNvSpPr txBox="1"/>
      </xdr:nvSpPr>
      <xdr:spPr>
        <a:xfrm>
          <a:off x="16408400"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428625</xdr:colOff>
      <xdr:row>80</xdr:row>
      <xdr:rowOff>121920</xdr:rowOff>
    </xdr:from>
    <xdr:to>
      <xdr:col>23</xdr:col>
      <xdr:colOff>606425</xdr:colOff>
      <xdr:row>80</xdr:row>
      <xdr:rowOff>121920</xdr:rowOff>
    </xdr:to>
    <xdr:cxnSp macro="">
      <xdr:nvCxnSpPr>
        <xdr:cNvPr id="470" name="直線コネクタ 469"/>
        <xdr:cNvCxnSpPr/>
      </xdr:nvCxnSpPr>
      <xdr:spPr>
        <a:xfrm>
          <a:off x="16230600" y="1383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30497</xdr:rowOff>
    </xdr:from>
    <xdr:ext cx="405111" cy="259045"/>
    <xdr:sp macro="" textlink="">
      <xdr:nvSpPr>
        <xdr:cNvPr id="471" name="【児童館】&#10;有形固定資産減価償却率最大値テキスト"/>
        <xdr:cNvSpPr txBox="1"/>
      </xdr:nvSpPr>
      <xdr:spPr>
        <a:xfrm>
          <a:off x="16408400" y="1306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23</xdr:col>
      <xdr:colOff>428625</xdr:colOff>
      <xdr:row>77</xdr:row>
      <xdr:rowOff>83820</xdr:rowOff>
    </xdr:from>
    <xdr:to>
      <xdr:col>23</xdr:col>
      <xdr:colOff>606425</xdr:colOff>
      <xdr:row>77</xdr:row>
      <xdr:rowOff>83820</xdr:rowOff>
    </xdr:to>
    <xdr:cxnSp macro="">
      <xdr:nvCxnSpPr>
        <xdr:cNvPr id="472" name="直線コネクタ 471"/>
        <xdr:cNvCxnSpPr/>
      </xdr:nvCxnSpPr>
      <xdr:spPr>
        <a:xfrm>
          <a:off x="16230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135272</xdr:rowOff>
    </xdr:from>
    <xdr:ext cx="405111" cy="259045"/>
    <xdr:sp macro="" textlink="">
      <xdr:nvSpPr>
        <xdr:cNvPr id="473" name="【児童館】&#10;有形固定資産減価償却率平均値テキスト"/>
        <xdr:cNvSpPr txBox="1"/>
      </xdr:nvSpPr>
      <xdr:spPr>
        <a:xfrm>
          <a:off x="16408400" y="13336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156845</xdr:rowOff>
    </xdr:from>
    <xdr:to>
      <xdr:col>23</xdr:col>
      <xdr:colOff>568325</xdr:colOff>
      <xdr:row>78</xdr:row>
      <xdr:rowOff>86995</xdr:rowOff>
    </xdr:to>
    <xdr:sp macro="" textlink="">
      <xdr:nvSpPr>
        <xdr:cNvPr id="474" name="フローチャート : 判断 473"/>
        <xdr:cNvSpPr/>
      </xdr:nvSpPr>
      <xdr:spPr>
        <a:xfrm>
          <a:off x="16268700" y="1335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78</xdr:row>
      <xdr:rowOff>139700</xdr:rowOff>
    </xdr:from>
    <xdr:to>
      <xdr:col>22</xdr:col>
      <xdr:colOff>415925</xdr:colOff>
      <xdr:row>79</xdr:row>
      <xdr:rowOff>69850</xdr:rowOff>
    </xdr:to>
    <xdr:sp macro="" textlink="">
      <xdr:nvSpPr>
        <xdr:cNvPr id="475" name="フローチャート : 判断 474"/>
        <xdr:cNvSpPr/>
      </xdr:nvSpPr>
      <xdr:spPr>
        <a:xfrm>
          <a:off x="15430500"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6" name="テキスト ボックス 47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86</xdr:row>
      <xdr:rowOff>6350</xdr:rowOff>
    </xdr:from>
    <xdr:to>
      <xdr:col>22</xdr:col>
      <xdr:colOff>415925</xdr:colOff>
      <xdr:row>86</xdr:row>
      <xdr:rowOff>107950</xdr:rowOff>
    </xdr:to>
    <xdr:sp macro="" textlink="">
      <xdr:nvSpPr>
        <xdr:cNvPr id="481" name="円/楕円 480"/>
        <xdr:cNvSpPr/>
      </xdr:nvSpPr>
      <xdr:spPr>
        <a:xfrm>
          <a:off x="15430500" y="1475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86377</xdr:rowOff>
    </xdr:from>
    <xdr:ext cx="405111" cy="259045"/>
    <xdr:sp macro="" textlink="">
      <xdr:nvSpPr>
        <xdr:cNvPr id="482" name="n_1aveValue【児童館】&#10;有形固定資産減価償却率"/>
        <xdr:cNvSpPr txBox="1"/>
      </xdr:nvSpPr>
      <xdr:spPr>
        <a:xfrm>
          <a:off x="15266043" y="1328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22</xdr:col>
      <xdr:colOff>182185</xdr:colOff>
      <xdr:row>86</xdr:row>
      <xdr:rowOff>99077</xdr:rowOff>
    </xdr:from>
    <xdr:ext cx="340478" cy="259045"/>
    <xdr:sp macro="" textlink="">
      <xdr:nvSpPr>
        <xdr:cNvPr id="483" name="n_1mainValue【児童館】&#10;有形固定資産減価償却率"/>
        <xdr:cNvSpPr txBox="1"/>
      </xdr:nvSpPr>
      <xdr:spPr>
        <a:xfrm>
          <a:off x="15298360" y="1484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2" name="テキスト ボックス 4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3" name="直線コネクタ 4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4" name="テキスト ボックス 493"/>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34289</xdr:rowOff>
    </xdr:from>
    <xdr:to>
      <xdr:col>32</xdr:col>
      <xdr:colOff>186689</xdr:colOff>
      <xdr:row>86</xdr:row>
      <xdr:rowOff>0</xdr:rowOff>
    </xdr:to>
    <xdr:cxnSp macro="">
      <xdr:nvCxnSpPr>
        <xdr:cNvPr id="508" name="直線コネクタ 507"/>
        <xdr:cNvCxnSpPr/>
      </xdr:nvCxnSpPr>
      <xdr:spPr>
        <a:xfrm flipV="1">
          <a:off x="22160864" y="13578839"/>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3827</xdr:rowOff>
    </xdr:from>
    <xdr:ext cx="469744" cy="259045"/>
    <xdr:sp macro="" textlink="">
      <xdr:nvSpPr>
        <xdr:cNvPr id="509" name="【児童館】&#10;一人当たり面積最小値テキスト"/>
        <xdr:cNvSpPr txBox="1"/>
      </xdr:nvSpPr>
      <xdr:spPr>
        <a:xfrm>
          <a:off x="222504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32</xdr:col>
      <xdr:colOff>98425</xdr:colOff>
      <xdr:row>86</xdr:row>
      <xdr:rowOff>0</xdr:rowOff>
    </xdr:from>
    <xdr:to>
      <xdr:col>32</xdr:col>
      <xdr:colOff>276225</xdr:colOff>
      <xdr:row>86</xdr:row>
      <xdr:rowOff>0</xdr:rowOff>
    </xdr:to>
    <xdr:cxnSp macro="">
      <xdr:nvCxnSpPr>
        <xdr:cNvPr id="510" name="直線コネクタ 509"/>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152416</xdr:rowOff>
    </xdr:from>
    <xdr:ext cx="469744" cy="259045"/>
    <xdr:sp macro="" textlink="">
      <xdr:nvSpPr>
        <xdr:cNvPr id="511" name="【児童館】&#10;一人当たり面積最大値テキスト"/>
        <xdr:cNvSpPr txBox="1"/>
      </xdr:nvSpPr>
      <xdr:spPr>
        <a:xfrm>
          <a:off x="222504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0.218</a:t>
          </a:r>
          <a:endParaRPr kumimoji="1" lang="ja-JP" altLang="en-US" sz="1000" b="1">
            <a:latin typeface="ＭＳ Ｐゴシック"/>
          </a:endParaRPr>
        </a:p>
      </xdr:txBody>
    </xdr:sp>
    <xdr:clientData/>
  </xdr:oneCellAnchor>
  <xdr:twoCellAnchor>
    <xdr:from>
      <xdr:col>32</xdr:col>
      <xdr:colOff>98425</xdr:colOff>
      <xdr:row>79</xdr:row>
      <xdr:rowOff>34289</xdr:rowOff>
    </xdr:from>
    <xdr:to>
      <xdr:col>32</xdr:col>
      <xdr:colOff>276225</xdr:colOff>
      <xdr:row>79</xdr:row>
      <xdr:rowOff>34289</xdr:rowOff>
    </xdr:to>
    <xdr:cxnSp macro="">
      <xdr:nvCxnSpPr>
        <xdr:cNvPr id="512" name="直線コネクタ 511"/>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13"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14" name="フローチャート : 判断 513"/>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147320</xdr:rowOff>
    </xdr:from>
    <xdr:to>
      <xdr:col>31</xdr:col>
      <xdr:colOff>85725</xdr:colOff>
      <xdr:row>85</xdr:row>
      <xdr:rowOff>77470</xdr:rowOff>
    </xdr:to>
    <xdr:sp macro="" textlink="">
      <xdr:nvSpPr>
        <xdr:cNvPr id="515" name="フローチャート : 判断 514"/>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21" name="円/楕円 520"/>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68597</xdr:rowOff>
    </xdr:from>
    <xdr:ext cx="469744" cy="259045"/>
    <xdr:sp macro="" textlink="">
      <xdr:nvSpPr>
        <xdr:cNvPr id="522" name="n_1ave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oneCellAnchor>
    <xdr:from>
      <xdr:col>30</xdr:col>
      <xdr:colOff>473152</xdr:colOff>
      <xdr:row>83</xdr:row>
      <xdr:rowOff>48277</xdr:rowOff>
    </xdr:from>
    <xdr:ext cx="469744" cy="259045"/>
    <xdr:sp macro="" textlink="">
      <xdr:nvSpPr>
        <xdr:cNvPr id="523" name="n_1mainValue【児童館】&#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2" name="正方形/長方形 53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3" name="正方形/長方形 53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4" name="正方形/長方形 53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5" name="正方形/長方形 53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6" name="正方形/長方形 53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7" name="正方形/長方形 53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8" name="正方形/長方形 53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9" name="正方形/長方形 53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道路・橋りょう・学校などの有形固定資産減価償却率が、類似団体と比較して高くなっており、道路では</a:t>
          </a:r>
          <a:r>
            <a:rPr kumimoji="1" lang="en-US" altLang="ja-JP" sz="1300">
              <a:latin typeface="ＭＳ Ｐゴシック"/>
            </a:rPr>
            <a:t>+16.4</a:t>
          </a:r>
          <a:r>
            <a:rPr kumimoji="1" lang="ja-JP" altLang="en-US" sz="1300">
              <a:latin typeface="ＭＳ Ｐゴシック"/>
            </a:rPr>
            <a:t>％、学校施設では</a:t>
          </a:r>
          <a:r>
            <a:rPr kumimoji="1" lang="en-US" altLang="ja-JP" sz="1300">
              <a:latin typeface="ＭＳ Ｐゴシック"/>
            </a:rPr>
            <a:t>+21.6</a:t>
          </a:r>
          <a:r>
            <a:rPr kumimoji="1" lang="ja-JP" altLang="en-US" sz="1300">
              <a:latin typeface="ＭＳ Ｐゴシック"/>
            </a:rPr>
            <a:t>％である。これは、これらに施設のインフラ整備の時期が比較的早かったためと考えられる。一方、児童館については、平成</a:t>
          </a:r>
          <a:r>
            <a:rPr kumimoji="1" lang="en-US" altLang="ja-JP" sz="1300">
              <a:latin typeface="ＭＳ Ｐゴシック"/>
            </a:rPr>
            <a:t>26</a:t>
          </a:r>
          <a:r>
            <a:rPr kumimoji="1" lang="ja-JP" altLang="en-US" sz="1300">
              <a:latin typeface="ＭＳ Ｐゴシック"/>
            </a:rPr>
            <a:t>年度に開設された施設の影響により類似団体に比較して</a:t>
          </a:r>
          <a:r>
            <a:rPr kumimoji="1" lang="en-US" altLang="ja-JP" sz="1300">
              <a:latin typeface="ＭＳ Ｐゴシック"/>
            </a:rPr>
            <a:t>-65.0</a:t>
          </a:r>
          <a:r>
            <a:rPr kumimoji="1" lang="ja-JP" altLang="en-US" sz="1300">
              <a:latin typeface="ＭＳ Ｐゴシック"/>
            </a:rPr>
            <a:t>％となり、この施設の設置により一人当たりの面積は類似団体並みとなった。保育所施設では一人当たり面積が他の類似団体と比較して大きく、子育て環境の整備に取り組んだ結果と考えられる。今後、特に道路・学校については一斉に施設改修等の対応が必要なことから、財源の確保と今後策定予定の個別計画を活用した計画的な改修、また施設の統合などについても検討が必要になってく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8,897
54.50
4,044,291
3,901,808
133,017
2,668,531
3,525,394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60" name="直線コネクタ 59"/>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61" name="テキスト ボックス 60"/>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62" name="直線コネクタ 61"/>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63" name="テキスト ボックス 62"/>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64" name="直線コネクタ 63"/>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65" name="テキスト ボックス 64"/>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6" name="直線コネクタ 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7" name="テキスト ボックス 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68" name="直線コネクタ 67"/>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69" name="テキスト ボックス 68"/>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70" name="直線コネクタ 69"/>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71" name="テキスト ボックス 70"/>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72" name="直線コネクタ 71"/>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73" name="テキスト ボックス 72"/>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4" name="直線コネクタ 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5" name="テキスト ボックス 7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137160</xdr:rowOff>
    </xdr:from>
    <xdr:to>
      <xdr:col>6</xdr:col>
      <xdr:colOff>510540</xdr:colOff>
      <xdr:row>63</xdr:row>
      <xdr:rowOff>145732</xdr:rowOff>
    </xdr:to>
    <xdr:cxnSp macro="">
      <xdr:nvCxnSpPr>
        <xdr:cNvPr id="77" name="直線コネクタ 76"/>
        <xdr:cNvCxnSpPr/>
      </xdr:nvCxnSpPr>
      <xdr:spPr>
        <a:xfrm flipV="1">
          <a:off x="4634865" y="9566910"/>
          <a:ext cx="0" cy="138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149559</xdr:rowOff>
    </xdr:from>
    <xdr:ext cx="405111" cy="259045"/>
    <xdr:sp macro="" textlink="">
      <xdr:nvSpPr>
        <xdr:cNvPr id="78" name="【体育館・プール】&#10;有形固定資産減価償却率最小値テキスト"/>
        <xdr:cNvSpPr txBox="1"/>
      </xdr:nvSpPr>
      <xdr:spPr>
        <a:xfrm>
          <a:off x="4724400" y="10950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422275</xdr:colOff>
      <xdr:row>63</xdr:row>
      <xdr:rowOff>145732</xdr:rowOff>
    </xdr:from>
    <xdr:to>
      <xdr:col>6</xdr:col>
      <xdr:colOff>600075</xdr:colOff>
      <xdr:row>63</xdr:row>
      <xdr:rowOff>145732</xdr:rowOff>
    </xdr:to>
    <xdr:cxnSp macro="">
      <xdr:nvCxnSpPr>
        <xdr:cNvPr id="79" name="直線コネクタ 78"/>
        <xdr:cNvCxnSpPr/>
      </xdr:nvCxnSpPr>
      <xdr:spPr>
        <a:xfrm>
          <a:off x="4546600" y="10947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83837</xdr:rowOff>
    </xdr:from>
    <xdr:ext cx="405111" cy="259045"/>
    <xdr:sp macro="" textlink="">
      <xdr:nvSpPr>
        <xdr:cNvPr id="80" name="【体育館・プール】&#10;有形固定資産減価償却率最大値テキスト"/>
        <xdr:cNvSpPr txBox="1"/>
      </xdr:nvSpPr>
      <xdr:spPr>
        <a:xfrm>
          <a:off x="47244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55</xdr:row>
      <xdr:rowOff>137160</xdr:rowOff>
    </xdr:from>
    <xdr:to>
      <xdr:col>6</xdr:col>
      <xdr:colOff>600075</xdr:colOff>
      <xdr:row>55</xdr:row>
      <xdr:rowOff>137160</xdr:rowOff>
    </xdr:to>
    <xdr:cxnSp macro="">
      <xdr:nvCxnSpPr>
        <xdr:cNvPr id="81" name="直線コネクタ 80"/>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13352</xdr:rowOff>
    </xdr:from>
    <xdr:ext cx="405111" cy="259045"/>
    <xdr:sp macro="" textlink="">
      <xdr:nvSpPr>
        <xdr:cNvPr id="82" name="【体育館・プール】&#10;有形固定資産減価償却率平均値テキスト"/>
        <xdr:cNvSpPr txBox="1"/>
      </xdr:nvSpPr>
      <xdr:spPr>
        <a:xfrm>
          <a:off x="4724400" y="10300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34925</xdr:rowOff>
    </xdr:from>
    <xdr:to>
      <xdr:col>6</xdr:col>
      <xdr:colOff>561975</xdr:colOff>
      <xdr:row>60</xdr:row>
      <xdr:rowOff>136525</xdr:rowOff>
    </xdr:to>
    <xdr:sp macro="" textlink="">
      <xdr:nvSpPr>
        <xdr:cNvPr id="83" name="フローチャート : 判断 82"/>
        <xdr:cNvSpPr/>
      </xdr:nvSpPr>
      <xdr:spPr>
        <a:xfrm>
          <a:off x="45847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23495</xdr:rowOff>
    </xdr:from>
    <xdr:to>
      <xdr:col>5</xdr:col>
      <xdr:colOff>409575</xdr:colOff>
      <xdr:row>60</xdr:row>
      <xdr:rowOff>125095</xdr:rowOff>
    </xdr:to>
    <xdr:sp macro="" textlink="">
      <xdr:nvSpPr>
        <xdr:cNvPr id="84" name="フローチャート : 判断 83"/>
        <xdr:cNvSpPr/>
      </xdr:nvSpPr>
      <xdr:spPr>
        <a:xfrm>
          <a:off x="37465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116222</xdr:rowOff>
    </xdr:from>
    <xdr:ext cx="405111" cy="259045"/>
    <xdr:sp macro="" textlink="">
      <xdr:nvSpPr>
        <xdr:cNvPr id="85" name="n_1aveValue【体育館・プール】&#10;有形固定資産減価償却率"/>
        <xdr:cNvSpPr txBox="1"/>
      </xdr:nvSpPr>
      <xdr:spPr>
        <a:xfrm>
          <a:off x="3582043"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6" name="テキスト ボックス 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7" name="テキスト ボックス 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8" name="テキスト ボックス 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9" name="テキスト ボックス 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90" name="テキスト ボックス 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97790</xdr:rowOff>
    </xdr:from>
    <xdr:to>
      <xdr:col>5</xdr:col>
      <xdr:colOff>409575</xdr:colOff>
      <xdr:row>58</xdr:row>
      <xdr:rowOff>27940</xdr:rowOff>
    </xdr:to>
    <xdr:sp macro="" textlink="">
      <xdr:nvSpPr>
        <xdr:cNvPr id="91" name="円/楕円 90"/>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44467</xdr:rowOff>
    </xdr:from>
    <xdr:ext cx="405111" cy="259045"/>
    <xdr:sp macro="" textlink="">
      <xdr:nvSpPr>
        <xdr:cNvPr id="92" name="n_1mainValue【体育館・プール】&#10;有形固定資産減価償却率"/>
        <xdr:cNvSpPr txBox="1"/>
      </xdr:nvSpPr>
      <xdr:spPr>
        <a:xfrm>
          <a:off x="3582043"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3" name="正方形/長方形 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4" name="正方形/長方形 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5" name="正方形/長方形 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6" name="正方形/長方形 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7" name="正方形/長方形 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8" name="正方形/長方形 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9" name="正方形/長方形 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0" name="正方形/長方形 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1" name="テキスト ボックス 1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2" name="直線コネクタ 1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3" name="直線コネクタ 1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4" name="テキスト ボックス 1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5" name="直線コネクタ 1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6" name="テキスト ボックス 1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7" name="直線コネクタ 1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8" name="テキスト ボックス 1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9" name="直線コネクタ 1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0" name="テキスト ボックス 1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1" name="直線コネクタ 1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2" name="テキスト ボックス 1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3" name="直線コネクタ 1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4" name="テキスト ボックス 1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13335</xdr:rowOff>
    </xdr:from>
    <xdr:to>
      <xdr:col>15</xdr:col>
      <xdr:colOff>180340</xdr:colOff>
      <xdr:row>63</xdr:row>
      <xdr:rowOff>0</xdr:rowOff>
    </xdr:to>
    <xdr:cxnSp macro="">
      <xdr:nvCxnSpPr>
        <xdr:cNvPr id="116" name="直線コネクタ 115"/>
        <xdr:cNvCxnSpPr/>
      </xdr:nvCxnSpPr>
      <xdr:spPr>
        <a:xfrm flipV="1">
          <a:off x="10476865" y="9614535"/>
          <a:ext cx="0" cy="118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7"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0.130</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8" name="直線コネクタ 117"/>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131462</xdr:rowOff>
    </xdr:from>
    <xdr:ext cx="469744" cy="259045"/>
    <xdr:sp macro="" textlink="">
      <xdr:nvSpPr>
        <xdr:cNvPr id="119" name="【体育館・プール】&#10;一人当たり面積最大値テキスト"/>
        <xdr:cNvSpPr txBox="1"/>
      </xdr:nvSpPr>
      <xdr:spPr>
        <a:xfrm>
          <a:off x="10566400" y="938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0.753</a:t>
          </a:r>
          <a:endParaRPr kumimoji="1" lang="ja-JP" altLang="en-US" sz="1000" b="1">
            <a:latin typeface="ＭＳ Ｐゴシック"/>
          </a:endParaRPr>
        </a:p>
      </xdr:txBody>
    </xdr:sp>
    <xdr:clientData/>
  </xdr:oneCellAnchor>
  <xdr:twoCellAnchor>
    <xdr:from>
      <xdr:col>15</xdr:col>
      <xdr:colOff>92075</xdr:colOff>
      <xdr:row>56</xdr:row>
      <xdr:rowOff>13335</xdr:rowOff>
    </xdr:from>
    <xdr:to>
      <xdr:col>15</xdr:col>
      <xdr:colOff>269875</xdr:colOff>
      <xdr:row>56</xdr:row>
      <xdr:rowOff>13335</xdr:rowOff>
    </xdr:to>
    <xdr:cxnSp macro="">
      <xdr:nvCxnSpPr>
        <xdr:cNvPr id="120" name="直線コネクタ 119"/>
        <xdr:cNvCxnSpPr/>
      </xdr:nvCxnSpPr>
      <xdr:spPr>
        <a:xfrm>
          <a:off x="10388600" y="961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99077</xdr:rowOff>
    </xdr:from>
    <xdr:ext cx="469744" cy="259045"/>
    <xdr:sp macro="" textlink="">
      <xdr:nvSpPr>
        <xdr:cNvPr id="121" name="【体育館・プール】&#10;一人当たり面積平均値テキスト"/>
        <xdr:cNvSpPr txBox="1"/>
      </xdr:nvSpPr>
      <xdr:spPr>
        <a:xfrm>
          <a:off x="10566400" y="1021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120650</xdr:rowOff>
    </xdr:from>
    <xdr:to>
      <xdr:col>15</xdr:col>
      <xdr:colOff>231775</xdr:colOff>
      <xdr:row>60</xdr:row>
      <xdr:rowOff>50800</xdr:rowOff>
    </xdr:to>
    <xdr:sp macro="" textlink="">
      <xdr:nvSpPr>
        <xdr:cNvPr id="122" name="フローチャート : 判断 121"/>
        <xdr:cNvSpPr/>
      </xdr:nvSpPr>
      <xdr:spPr>
        <a:xfrm>
          <a:off x="10426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88265</xdr:rowOff>
    </xdr:from>
    <xdr:to>
      <xdr:col>14</xdr:col>
      <xdr:colOff>79375</xdr:colOff>
      <xdr:row>59</xdr:row>
      <xdr:rowOff>18415</xdr:rowOff>
    </xdr:to>
    <xdr:sp macro="" textlink="">
      <xdr:nvSpPr>
        <xdr:cNvPr id="123" name="フローチャート : 判断 122"/>
        <xdr:cNvSpPr/>
      </xdr:nvSpPr>
      <xdr:spPr>
        <a:xfrm>
          <a:off x="9588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34942</xdr:rowOff>
    </xdr:from>
    <xdr:ext cx="469744" cy="259045"/>
    <xdr:sp macro="" textlink="">
      <xdr:nvSpPr>
        <xdr:cNvPr id="124" name="n_1aveValue【体育館・プール】&#10;一人当たり面積"/>
        <xdr:cNvSpPr txBox="1"/>
      </xdr:nvSpPr>
      <xdr:spPr>
        <a:xfrm>
          <a:off x="9391727" y="980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5" name="テキスト ボックス 1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6" name="テキスト ボックス 1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7" name="テキスト ボックス 1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8" name="テキスト ボックス 1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9" name="テキスト ボックス 1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50165</xdr:rowOff>
    </xdr:from>
    <xdr:to>
      <xdr:col>14</xdr:col>
      <xdr:colOff>79375</xdr:colOff>
      <xdr:row>59</xdr:row>
      <xdr:rowOff>151765</xdr:rowOff>
    </xdr:to>
    <xdr:sp macro="" textlink="">
      <xdr:nvSpPr>
        <xdr:cNvPr id="130" name="円/楕円 129"/>
        <xdr:cNvSpPr/>
      </xdr:nvSpPr>
      <xdr:spPr>
        <a:xfrm>
          <a:off x="9588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142892</xdr:rowOff>
    </xdr:from>
    <xdr:ext cx="469744" cy="259045"/>
    <xdr:sp macro="" textlink="">
      <xdr:nvSpPr>
        <xdr:cNvPr id="131" name="n_1mainValue【体育館・プール】&#10;一人当たり面積"/>
        <xdr:cNvSpPr txBox="1"/>
      </xdr:nvSpPr>
      <xdr:spPr>
        <a:xfrm>
          <a:off x="9391727" y="1025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2" name="正方形/長方形 13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3" name="正方形/長方形 13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4" name="正方形/長方形 13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5" name="正方形/長方形 13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6" name="正方形/長方形 13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7" name="正方形/長方形 13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8" name="正方形/長方形 13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9" name="正方形/長方形 13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0" name="テキスト ボックス 13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1" name="直線コネクタ 14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2" name="テキスト ボックス 14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3" name="直線コネクタ 14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4" name="テキスト ボックス 14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5" name="直線コネクタ 14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6" name="テキスト ボックス 14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7" name="直線コネクタ 14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8" name="テキスト ボックス 14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9" name="直線コネクタ 14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0" name="テキスト ボックス 14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1" name="直線コネクタ 15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152" name="テキスト ボックス 15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3" name="直線コネクタ 15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54" name="テキスト ボックス 15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45720</xdr:rowOff>
    </xdr:from>
    <xdr:to>
      <xdr:col>6</xdr:col>
      <xdr:colOff>510540</xdr:colOff>
      <xdr:row>85</xdr:row>
      <xdr:rowOff>83820</xdr:rowOff>
    </xdr:to>
    <xdr:cxnSp macro="">
      <xdr:nvCxnSpPr>
        <xdr:cNvPr id="156" name="直線コネクタ 155"/>
        <xdr:cNvCxnSpPr/>
      </xdr:nvCxnSpPr>
      <xdr:spPr>
        <a:xfrm flipV="1">
          <a:off x="4634865" y="135902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157" name="【福祉施設】&#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158" name="直線コネクタ 157"/>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163847</xdr:rowOff>
    </xdr:from>
    <xdr:ext cx="405111" cy="259045"/>
    <xdr:sp macro="" textlink="">
      <xdr:nvSpPr>
        <xdr:cNvPr id="159" name="【福祉施設】&#10;有形固定資産減価償却率最大値テキスト"/>
        <xdr:cNvSpPr txBox="1"/>
      </xdr:nvSpPr>
      <xdr:spPr>
        <a:xfrm>
          <a:off x="4724400"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63.3</a:t>
          </a:r>
          <a:endParaRPr kumimoji="1" lang="ja-JP" altLang="en-US" sz="1000" b="1">
            <a:latin typeface="ＭＳ Ｐゴシック"/>
          </a:endParaRPr>
        </a:p>
      </xdr:txBody>
    </xdr:sp>
    <xdr:clientData/>
  </xdr:oneCellAnchor>
  <xdr:twoCellAnchor>
    <xdr:from>
      <xdr:col>6</xdr:col>
      <xdr:colOff>422275</xdr:colOff>
      <xdr:row>79</xdr:row>
      <xdr:rowOff>45720</xdr:rowOff>
    </xdr:from>
    <xdr:to>
      <xdr:col>6</xdr:col>
      <xdr:colOff>600075</xdr:colOff>
      <xdr:row>79</xdr:row>
      <xdr:rowOff>45720</xdr:rowOff>
    </xdr:to>
    <xdr:cxnSp macro="">
      <xdr:nvCxnSpPr>
        <xdr:cNvPr id="160" name="直線コネクタ 159"/>
        <xdr:cNvCxnSpPr/>
      </xdr:nvCxnSpPr>
      <xdr:spPr>
        <a:xfrm>
          <a:off x="4546600" y="1359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80027</xdr:rowOff>
    </xdr:from>
    <xdr:ext cx="405111" cy="259045"/>
    <xdr:sp macro="" textlink="">
      <xdr:nvSpPr>
        <xdr:cNvPr id="161" name="【福祉施設】&#10;有形固定資産減価償却率平均値テキスト"/>
        <xdr:cNvSpPr txBox="1"/>
      </xdr:nvSpPr>
      <xdr:spPr>
        <a:xfrm>
          <a:off x="4724400" y="1413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101600</xdr:rowOff>
    </xdr:from>
    <xdr:to>
      <xdr:col>6</xdr:col>
      <xdr:colOff>561975</xdr:colOff>
      <xdr:row>83</xdr:row>
      <xdr:rowOff>31750</xdr:rowOff>
    </xdr:to>
    <xdr:sp macro="" textlink="">
      <xdr:nvSpPr>
        <xdr:cNvPr id="162" name="フローチャート : 判断 161"/>
        <xdr:cNvSpPr/>
      </xdr:nvSpPr>
      <xdr:spPr>
        <a:xfrm>
          <a:off x="4584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71120</xdr:rowOff>
    </xdr:from>
    <xdr:to>
      <xdr:col>5</xdr:col>
      <xdr:colOff>409575</xdr:colOff>
      <xdr:row>83</xdr:row>
      <xdr:rowOff>1270</xdr:rowOff>
    </xdr:to>
    <xdr:sp macro="" textlink="">
      <xdr:nvSpPr>
        <xdr:cNvPr id="163" name="フローチャート : 判断 162"/>
        <xdr:cNvSpPr/>
      </xdr:nvSpPr>
      <xdr:spPr>
        <a:xfrm>
          <a:off x="3746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163847</xdr:rowOff>
    </xdr:from>
    <xdr:ext cx="405111" cy="259045"/>
    <xdr:sp macro="" textlink="">
      <xdr:nvSpPr>
        <xdr:cNvPr id="164" name="n_1aveValue【福祉施設】&#10;有形固定資産減価償却率"/>
        <xdr:cNvSpPr txBox="1"/>
      </xdr:nvSpPr>
      <xdr:spPr>
        <a:xfrm>
          <a:off x="3582043"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5" name="テキスト ボックス 1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6" name="テキスト ボックス 1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7" name="テキスト ボックス 1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8" name="テキスト ボックス 1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9" name="テキスト ボックス 1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52070</xdr:rowOff>
    </xdr:from>
    <xdr:to>
      <xdr:col>5</xdr:col>
      <xdr:colOff>409575</xdr:colOff>
      <xdr:row>81</xdr:row>
      <xdr:rowOff>153670</xdr:rowOff>
    </xdr:to>
    <xdr:sp macro="" textlink="">
      <xdr:nvSpPr>
        <xdr:cNvPr id="170" name="円/楕円 169"/>
        <xdr:cNvSpPr/>
      </xdr:nvSpPr>
      <xdr:spPr>
        <a:xfrm>
          <a:off x="3746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170197</xdr:rowOff>
    </xdr:from>
    <xdr:ext cx="405111" cy="259045"/>
    <xdr:sp macro="" textlink="">
      <xdr:nvSpPr>
        <xdr:cNvPr id="171" name="n_1mainValue【福祉施設】&#10;有形固定資産減価償却率"/>
        <xdr:cNvSpPr txBox="1"/>
      </xdr:nvSpPr>
      <xdr:spPr>
        <a:xfrm>
          <a:off x="3582043"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2" name="正方形/長方形 1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3" name="正方形/長方形 1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4" name="正方形/長方形 1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5" name="正方形/長方形 1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6" name="正方形/長方形 1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7" name="正方形/長方形 1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8" name="正方形/長方形 1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9" name="正方形/長方形 1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0" name="テキスト ボックス 1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1" name="直線コネクタ 1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82" name="直線コネクタ 1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83" name="テキスト ボックス 1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84" name="直線コネクタ 1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85" name="テキスト ボックス 1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86" name="直線コネクタ 1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7" name="テキスト ボックス 1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8" name="直線コネクタ 1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9" name="テキスト ボックス 1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90" name="直線コネクタ 1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91" name="テキスト ボックス 1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92" name="直線コネクタ 1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93" name="テキスト ボックス 1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85</xdr:row>
      <xdr:rowOff>119743</xdr:rowOff>
    </xdr:to>
    <xdr:cxnSp macro="">
      <xdr:nvCxnSpPr>
        <xdr:cNvPr id="197" name="直線コネクタ 196"/>
        <xdr:cNvCxnSpPr/>
      </xdr:nvCxnSpPr>
      <xdr:spPr>
        <a:xfrm flipV="1">
          <a:off x="10476865" y="13285470"/>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123570</xdr:rowOff>
    </xdr:from>
    <xdr:ext cx="469744" cy="259045"/>
    <xdr:sp macro="" textlink="">
      <xdr:nvSpPr>
        <xdr:cNvPr id="198" name="【福祉施設】&#10;一人当たり面積最小値テキスト"/>
        <xdr:cNvSpPr txBox="1"/>
      </xdr:nvSpPr>
      <xdr:spPr>
        <a:xfrm>
          <a:off x="10566400" y="14696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0.135</a:t>
          </a:r>
          <a:endParaRPr kumimoji="1" lang="ja-JP" altLang="en-US" sz="1000" b="1">
            <a:latin typeface="ＭＳ Ｐゴシック"/>
          </a:endParaRPr>
        </a:p>
      </xdr:txBody>
    </xdr:sp>
    <xdr:clientData/>
  </xdr:oneCellAnchor>
  <xdr:twoCellAnchor>
    <xdr:from>
      <xdr:col>15</xdr:col>
      <xdr:colOff>92075</xdr:colOff>
      <xdr:row>85</xdr:row>
      <xdr:rowOff>119743</xdr:rowOff>
    </xdr:from>
    <xdr:to>
      <xdr:col>15</xdr:col>
      <xdr:colOff>269875</xdr:colOff>
      <xdr:row>85</xdr:row>
      <xdr:rowOff>119743</xdr:rowOff>
    </xdr:to>
    <xdr:cxnSp macro="">
      <xdr:nvCxnSpPr>
        <xdr:cNvPr id="199" name="直線コネクタ 198"/>
        <xdr:cNvCxnSpPr/>
      </xdr:nvCxnSpPr>
      <xdr:spPr>
        <a:xfrm>
          <a:off x="10388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00"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0.997</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01" name="直線コネクタ 200"/>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81659</xdr:rowOff>
    </xdr:from>
    <xdr:ext cx="469744" cy="259045"/>
    <xdr:sp macro="" textlink="">
      <xdr:nvSpPr>
        <xdr:cNvPr id="202" name="【福祉施設】&#10;一人当たり面積平均値テキスト"/>
        <xdr:cNvSpPr txBox="1"/>
      </xdr:nvSpPr>
      <xdr:spPr>
        <a:xfrm>
          <a:off x="10566400" y="14312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0.324</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103232</xdr:rowOff>
    </xdr:from>
    <xdr:to>
      <xdr:col>15</xdr:col>
      <xdr:colOff>231775</xdr:colOff>
      <xdr:row>84</xdr:row>
      <xdr:rowOff>33382</xdr:rowOff>
    </xdr:to>
    <xdr:sp macro="" textlink="">
      <xdr:nvSpPr>
        <xdr:cNvPr id="203" name="フローチャート : 判断 202"/>
        <xdr:cNvSpPr/>
      </xdr:nvSpPr>
      <xdr:spPr>
        <a:xfrm>
          <a:off x="10426700" y="1433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99968</xdr:rowOff>
    </xdr:from>
    <xdr:to>
      <xdr:col>14</xdr:col>
      <xdr:colOff>79375</xdr:colOff>
      <xdr:row>85</xdr:row>
      <xdr:rowOff>30118</xdr:rowOff>
    </xdr:to>
    <xdr:sp macro="" textlink="">
      <xdr:nvSpPr>
        <xdr:cNvPr id="204" name="フローチャート : 判断 203"/>
        <xdr:cNvSpPr/>
      </xdr:nvSpPr>
      <xdr:spPr>
        <a:xfrm>
          <a:off x="9588500" y="1450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21245</xdr:rowOff>
    </xdr:from>
    <xdr:ext cx="469744" cy="259045"/>
    <xdr:sp macro="" textlink="">
      <xdr:nvSpPr>
        <xdr:cNvPr id="205" name="n_1aveValue【福祉施設】&#10;一人当たり面積"/>
        <xdr:cNvSpPr txBox="1"/>
      </xdr:nvSpPr>
      <xdr:spPr>
        <a:xfrm>
          <a:off x="9391727" y="145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157118</xdr:rowOff>
    </xdr:from>
    <xdr:to>
      <xdr:col>14</xdr:col>
      <xdr:colOff>79375</xdr:colOff>
      <xdr:row>84</xdr:row>
      <xdr:rowOff>87268</xdr:rowOff>
    </xdr:to>
    <xdr:sp macro="" textlink="">
      <xdr:nvSpPr>
        <xdr:cNvPr id="211" name="円/楕円 210"/>
        <xdr:cNvSpPr/>
      </xdr:nvSpPr>
      <xdr:spPr>
        <a:xfrm>
          <a:off x="9588500" y="1438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103795</xdr:rowOff>
    </xdr:from>
    <xdr:ext cx="469744" cy="259045"/>
    <xdr:sp macro="" textlink="">
      <xdr:nvSpPr>
        <xdr:cNvPr id="212" name="n_1mainValue【福祉施設】&#10;一人当たり面積"/>
        <xdr:cNvSpPr txBox="1"/>
      </xdr:nvSpPr>
      <xdr:spPr>
        <a:xfrm>
          <a:off x="9391727" y="14162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0" name="正方形/長方形 2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1" name="テキスト ボックス 2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2" name="直線コネクタ 2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23" name="テキスト ボックス 22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24" name="直線コネクタ 223"/>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25" name="テキスト ボックス 224"/>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26" name="直線コネクタ 225"/>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27" name="テキスト ボックス 226"/>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28" name="直線コネクタ 227"/>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29" name="テキスト ボックス 228"/>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0" name="直線コネクタ 229"/>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105427</xdr:rowOff>
    </xdr:from>
    <xdr:ext cx="467179" cy="259045"/>
    <xdr:sp macro="" textlink="">
      <xdr:nvSpPr>
        <xdr:cNvPr id="231" name="テキスト ボックス 230"/>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2" name="直線コネクタ 23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3" name="テキスト ボックス 23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9906</xdr:rowOff>
    </xdr:from>
    <xdr:to>
      <xdr:col>6</xdr:col>
      <xdr:colOff>510540</xdr:colOff>
      <xdr:row>108</xdr:row>
      <xdr:rowOff>121920</xdr:rowOff>
    </xdr:to>
    <xdr:cxnSp macro="">
      <xdr:nvCxnSpPr>
        <xdr:cNvPr id="235" name="直線コネクタ 234"/>
        <xdr:cNvCxnSpPr/>
      </xdr:nvCxnSpPr>
      <xdr:spPr>
        <a:xfrm flipV="1">
          <a:off x="4634865" y="17326356"/>
          <a:ext cx="0"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125747</xdr:rowOff>
    </xdr:from>
    <xdr:ext cx="405111" cy="259045"/>
    <xdr:sp macro="" textlink="">
      <xdr:nvSpPr>
        <xdr:cNvPr id="236" name="【市民会館】&#10;有形固定資産減価償却率最小値テキスト"/>
        <xdr:cNvSpPr txBox="1"/>
      </xdr:nvSpPr>
      <xdr:spPr>
        <a:xfrm>
          <a:off x="47244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422275</xdr:colOff>
      <xdr:row>108</xdr:row>
      <xdr:rowOff>121920</xdr:rowOff>
    </xdr:from>
    <xdr:to>
      <xdr:col>6</xdr:col>
      <xdr:colOff>600075</xdr:colOff>
      <xdr:row>108</xdr:row>
      <xdr:rowOff>121920</xdr:rowOff>
    </xdr:to>
    <xdr:cxnSp macro="">
      <xdr:nvCxnSpPr>
        <xdr:cNvPr id="237" name="直線コネクタ 236"/>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128033</xdr:rowOff>
    </xdr:from>
    <xdr:ext cx="405111" cy="259045"/>
    <xdr:sp macro="" textlink="">
      <xdr:nvSpPr>
        <xdr:cNvPr id="238" name="【市民会館】&#10;有形固定資産減価償却率最大値テキスト"/>
        <xdr:cNvSpPr txBox="1"/>
      </xdr:nvSpPr>
      <xdr:spPr>
        <a:xfrm>
          <a:off x="4724400" y="17101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6</xdr:col>
      <xdr:colOff>422275</xdr:colOff>
      <xdr:row>101</xdr:row>
      <xdr:rowOff>9906</xdr:rowOff>
    </xdr:from>
    <xdr:to>
      <xdr:col>6</xdr:col>
      <xdr:colOff>600075</xdr:colOff>
      <xdr:row>101</xdr:row>
      <xdr:rowOff>9906</xdr:rowOff>
    </xdr:to>
    <xdr:cxnSp macro="">
      <xdr:nvCxnSpPr>
        <xdr:cNvPr id="239" name="直線コネクタ 238"/>
        <xdr:cNvCxnSpPr/>
      </xdr:nvCxnSpPr>
      <xdr:spPr>
        <a:xfrm>
          <a:off x="4546600" y="17326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97553</xdr:rowOff>
    </xdr:from>
    <xdr:ext cx="405111" cy="259045"/>
    <xdr:sp macro="" textlink="">
      <xdr:nvSpPr>
        <xdr:cNvPr id="240" name="【市民会館】&#10;有形固定資産減価償却率平均値テキスト"/>
        <xdr:cNvSpPr txBox="1"/>
      </xdr:nvSpPr>
      <xdr:spPr>
        <a:xfrm>
          <a:off x="4724400" y="1809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119126</xdr:rowOff>
    </xdr:from>
    <xdr:to>
      <xdr:col>6</xdr:col>
      <xdr:colOff>561975</xdr:colOff>
      <xdr:row>106</xdr:row>
      <xdr:rowOff>49276</xdr:rowOff>
    </xdr:to>
    <xdr:sp macro="" textlink="">
      <xdr:nvSpPr>
        <xdr:cNvPr id="241" name="フローチャート : 判断 240"/>
        <xdr:cNvSpPr/>
      </xdr:nvSpPr>
      <xdr:spPr>
        <a:xfrm>
          <a:off x="45847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13970</xdr:rowOff>
    </xdr:from>
    <xdr:to>
      <xdr:col>5</xdr:col>
      <xdr:colOff>409575</xdr:colOff>
      <xdr:row>107</xdr:row>
      <xdr:rowOff>115570</xdr:rowOff>
    </xdr:to>
    <xdr:sp macro="" textlink="">
      <xdr:nvSpPr>
        <xdr:cNvPr id="242" name="フローチャート : 判断 241"/>
        <xdr:cNvSpPr/>
      </xdr:nvSpPr>
      <xdr:spPr>
        <a:xfrm>
          <a:off x="3746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132097</xdr:rowOff>
    </xdr:from>
    <xdr:ext cx="405111" cy="259045"/>
    <xdr:sp macro="" textlink="">
      <xdr:nvSpPr>
        <xdr:cNvPr id="243" name="n_1aveValue【市民会館】&#10;有形固定資産減価償却率"/>
        <xdr:cNvSpPr txBox="1"/>
      </xdr:nvSpPr>
      <xdr:spPr>
        <a:xfrm>
          <a:off x="3582043" y="18134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4" name="テキスト ボックス 2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5" name="テキスト ボックス 2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6" name="テキスト ボックス 2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7" name="テキスト ボックス 2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8" name="テキスト ボックス 2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108</xdr:row>
      <xdr:rowOff>55118</xdr:rowOff>
    </xdr:from>
    <xdr:to>
      <xdr:col>5</xdr:col>
      <xdr:colOff>409575</xdr:colOff>
      <xdr:row>108</xdr:row>
      <xdr:rowOff>156718</xdr:rowOff>
    </xdr:to>
    <xdr:sp macro="" textlink="">
      <xdr:nvSpPr>
        <xdr:cNvPr id="249" name="円/楕円 248"/>
        <xdr:cNvSpPr/>
      </xdr:nvSpPr>
      <xdr:spPr>
        <a:xfrm>
          <a:off x="3746500" y="185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147845</xdr:rowOff>
    </xdr:from>
    <xdr:ext cx="405111" cy="259045"/>
    <xdr:sp macro="" textlink="">
      <xdr:nvSpPr>
        <xdr:cNvPr id="250" name="n_1mainValue【市民会館】&#10;有形固定資産減価償却率"/>
        <xdr:cNvSpPr txBox="1"/>
      </xdr:nvSpPr>
      <xdr:spPr>
        <a:xfrm>
          <a:off x="3582043" y="1866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1" name="正方形/長方形 25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2" name="正方形/長方形 25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3" name="正方形/長方形 25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4" name="正方形/長方形 25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5" name="正方形/長方形 25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6" name="正方形/長方形 25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7" name="正方形/長方形 25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8" name="正方形/長方形 25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9" name="テキスト ボックス 25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0" name="直線コネクタ 25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1" name="テキスト ボックス 26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109</xdr:row>
      <xdr:rowOff>35379</xdr:rowOff>
    </xdr:from>
    <xdr:to>
      <xdr:col>16</xdr:col>
      <xdr:colOff>307975</xdr:colOff>
      <xdr:row>109</xdr:row>
      <xdr:rowOff>35379</xdr:rowOff>
    </xdr:to>
    <xdr:cxnSp macro="">
      <xdr:nvCxnSpPr>
        <xdr:cNvPr id="262" name="直線コネクタ 26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263" name="テキスト ボックス 262"/>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264" name="直線コネクタ 26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265" name="テキスト ボックス 264"/>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266" name="直線コネクタ 26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267" name="テキスト ボックス 266"/>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268" name="直線コネクタ 26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269" name="テキスト ボックス 268"/>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270" name="直線コネクタ 26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271" name="テキスト ボックス 270"/>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272" name="直線コネクタ 27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273" name="テキスト ボックス 272"/>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4" name="直線コネクタ 27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5" name="テキスト ボックス 27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87630</xdr:rowOff>
    </xdr:from>
    <xdr:to>
      <xdr:col>15</xdr:col>
      <xdr:colOff>180340</xdr:colOff>
      <xdr:row>108</xdr:row>
      <xdr:rowOff>69669</xdr:rowOff>
    </xdr:to>
    <xdr:cxnSp macro="">
      <xdr:nvCxnSpPr>
        <xdr:cNvPr id="277" name="直線コネクタ 276"/>
        <xdr:cNvCxnSpPr/>
      </xdr:nvCxnSpPr>
      <xdr:spPr>
        <a:xfrm flipV="1">
          <a:off x="10476865" y="17061180"/>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73496</xdr:rowOff>
    </xdr:from>
    <xdr:ext cx="469744" cy="259045"/>
    <xdr:sp macro="" textlink="">
      <xdr:nvSpPr>
        <xdr:cNvPr id="278" name="【市民会館】&#10;一人当たり面積最小値テキスト"/>
        <xdr:cNvSpPr txBox="1"/>
      </xdr:nvSpPr>
      <xdr:spPr>
        <a:xfrm>
          <a:off x="10566400" y="1859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15</xdr:col>
      <xdr:colOff>92075</xdr:colOff>
      <xdr:row>108</xdr:row>
      <xdr:rowOff>69669</xdr:rowOff>
    </xdr:from>
    <xdr:to>
      <xdr:col>15</xdr:col>
      <xdr:colOff>269875</xdr:colOff>
      <xdr:row>108</xdr:row>
      <xdr:rowOff>69669</xdr:rowOff>
    </xdr:to>
    <xdr:cxnSp macro="">
      <xdr:nvCxnSpPr>
        <xdr:cNvPr id="279" name="直線コネクタ 278"/>
        <xdr:cNvCxnSpPr/>
      </xdr:nvCxnSpPr>
      <xdr:spPr>
        <a:xfrm>
          <a:off x="10388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34307</xdr:rowOff>
    </xdr:from>
    <xdr:ext cx="469744" cy="259045"/>
    <xdr:sp macro="" textlink="">
      <xdr:nvSpPr>
        <xdr:cNvPr id="280" name="【市民会館】&#10;一人当たり面積最大値テキスト"/>
        <xdr:cNvSpPr txBox="1"/>
      </xdr:nvSpPr>
      <xdr:spPr>
        <a:xfrm>
          <a:off x="10566400" y="1683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99</xdr:row>
      <xdr:rowOff>87630</xdr:rowOff>
    </xdr:from>
    <xdr:to>
      <xdr:col>15</xdr:col>
      <xdr:colOff>269875</xdr:colOff>
      <xdr:row>99</xdr:row>
      <xdr:rowOff>87630</xdr:rowOff>
    </xdr:to>
    <xdr:cxnSp macro="">
      <xdr:nvCxnSpPr>
        <xdr:cNvPr id="281" name="直線コネクタ 280"/>
        <xdr:cNvCxnSpPr/>
      </xdr:nvCxnSpPr>
      <xdr:spPr>
        <a:xfrm>
          <a:off x="10388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168746</xdr:rowOff>
    </xdr:from>
    <xdr:ext cx="469744" cy="259045"/>
    <xdr:sp macro="" textlink="">
      <xdr:nvSpPr>
        <xdr:cNvPr id="282" name="【市民会館】&#10;一人当たり面積平均値テキスト"/>
        <xdr:cNvSpPr txBox="1"/>
      </xdr:nvSpPr>
      <xdr:spPr>
        <a:xfrm>
          <a:off x="10566400" y="178280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18869</xdr:rowOff>
    </xdr:from>
    <xdr:to>
      <xdr:col>15</xdr:col>
      <xdr:colOff>231775</xdr:colOff>
      <xdr:row>104</xdr:row>
      <xdr:rowOff>120469</xdr:rowOff>
    </xdr:to>
    <xdr:sp macro="" textlink="">
      <xdr:nvSpPr>
        <xdr:cNvPr id="283" name="フローチャート : 判断 282"/>
        <xdr:cNvSpPr/>
      </xdr:nvSpPr>
      <xdr:spPr>
        <a:xfrm>
          <a:off x="104267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79284</xdr:rowOff>
    </xdr:from>
    <xdr:to>
      <xdr:col>14</xdr:col>
      <xdr:colOff>79375</xdr:colOff>
      <xdr:row>104</xdr:row>
      <xdr:rowOff>9434</xdr:rowOff>
    </xdr:to>
    <xdr:sp macro="" textlink="">
      <xdr:nvSpPr>
        <xdr:cNvPr id="284" name="フローチャート : 判断 283"/>
        <xdr:cNvSpPr/>
      </xdr:nvSpPr>
      <xdr:spPr>
        <a:xfrm>
          <a:off x="9588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561</xdr:rowOff>
    </xdr:from>
    <xdr:ext cx="469744" cy="259045"/>
    <xdr:sp macro="" textlink="">
      <xdr:nvSpPr>
        <xdr:cNvPr id="285" name="n_1aveValue【市民会館】&#10;一人当たり面積"/>
        <xdr:cNvSpPr txBox="1"/>
      </xdr:nvSpPr>
      <xdr:spPr>
        <a:xfrm>
          <a:off x="93917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6" name="テキスト ボックス 28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7" name="テキスト ボックス 28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8" name="テキスト ボックス 28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9" name="テキスト ボックス 28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0" name="テキスト ボックス 28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165826</xdr:rowOff>
    </xdr:from>
    <xdr:to>
      <xdr:col>14</xdr:col>
      <xdr:colOff>79375</xdr:colOff>
      <xdr:row>101</xdr:row>
      <xdr:rowOff>95976</xdr:rowOff>
    </xdr:to>
    <xdr:sp macro="" textlink="">
      <xdr:nvSpPr>
        <xdr:cNvPr id="291" name="円/楕円 290"/>
        <xdr:cNvSpPr/>
      </xdr:nvSpPr>
      <xdr:spPr>
        <a:xfrm>
          <a:off x="9588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99</xdr:row>
      <xdr:rowOff>112503</xdr:rowOff>
    </xdr:from>
    <xdr:ext cx="469744" cy="259045"/>
    <xdr:sp macro="" textlink="">
      <xdr:nvSpPr>
        <xdr:cNvPr id="292" name="n_1mainValue【市民会館】&#10;一人当たり面積"/>
        <xdr:cNvSpPr txBox="1"/>
      </xdr:nvSpPr>
      <xdr:spPr>
        <a:xfrm>
          <a:off x="9391727" y="1708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0" name="正方形/長方形 29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1" name="正方形/長方形 3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2" name="正方形/長方形 3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3" name="正方形/長方形 3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04" name="正方形/長方形 3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05" name="正方形/長方形 3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06" name="正方形/長方形 3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7" name="正方形/長方形 3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8" name="正方形/長方形 30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6" name="正方形/長方形 3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7" name="正方形/長方形 3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8" name="正方形/長方形 3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9" name="正方形/長方形 3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0" name="正方形/長方形 3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1" name="正方形/長方形 3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2" name="正方形/長方形 3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3" name="正方形/長方形 3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24" name="正方形/長方形 3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25" name="正方形/長方形 3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6" name="正方形/長方形 3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7" name="正方形/長方形 3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8" name="正方形/長方形 3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9" name="正方形/長方形 3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0" name="正方形/長方形 3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1" name="正方形/長方形 3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2" name="正方形/長方形 3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33" name="テキスト ボックス 3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34" name="直線コネクタ 3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35" name="直線コネクタ 3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36" name="テキスト ボックス 33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37" name="直線コネクタ 3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38" name="テキスト ボックス 3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39" name="直線コネクタ 3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40" name="テキスト ボックス 3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41" name="直線コネクタ 3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42" name="テキスト ボックス 3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43" name="直線コネクタ 3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44" name="テキスト ボックス 3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45" name="直線コネクタ 3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46" name="テキスト ボックス 34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47" name="直線コネクタ 3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48" name="テキスト ボックス 34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67492</xdr:rowOff>
    </xdr:from>
    <xdr:to>
      <xdr:col>23</xdr:col>
      <xdr:colOff>516889</xdr:colOff>
      <xdr:row>85</xdr:row>
      <xdr:rowOff>144236</xdr:rowOff>
    </xdr:to>
    <xdr:cxnSp macro="">
      <xdr:nvCxnSpPr>
        <xdr:cNvPr id="350" name="直線コネクタ 349"/>
        <xdr:cNvCxnSpPr/>
      </xdr:nvCxnSpPr>
      <xdr:spPr>
        <a:xfrm flipV="1">
          <a:off x="16318864" y="13440592"/>
          <a:ext cx="0" cy="1276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148063</xdr:rowOff>
    </xdr:from>
    <xdr:ext cx="405111" cy="259045"/>
    <xdr:sp macro="" textlink="">
      <xdr:nvSpPr>
        <xdr:cNvPr id="351" name="【消防施設】&#10;有形固定資産減価償却率最小値テキスト"/>
        <xdr:cNvSpPr txBox="1"/>
      </xdr:nvSpPr>
      <xdr:spPr>
        <a:xfrm>
          <a:off x="164084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23</xdr:col>
      <xdr:colOff>428625</xdr:colOff>
      <xdr:row>85</xdr:row>
      <xdr:rowOff>144236</xdr:rowOff>
    </xdr:from>
    <xdr:to>
      <xdr:col>23</xdr:col>
      <xdr:colOff>606425</xdr:colOff>
      <xdr:row>85</xdr:row>
      <xdr:rowOff>144236</xdr:rowOff>
    </xdr:to>
    <xdr:cxnSp macro="">
      <xdr:nvCxnSpPr>
        <xdr:cNvPr id="352" name="直線コネクタ 351"/>
        <xdr:cNvCxnSpPr/>
      </xdr:nvCxnSpPr>
      <xdr:spPr>
        <a:xfrm>
          <a:off x="16230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14169</xdr:rowOff>
    </xdr:from>
    <xdr:ext cx="405111" cy="259045"/>
    <xdr:sp macro="" textlink="">
      <xdr:nvSpPr>
        <xdr:cNvPr id="353" name="【消防施設】&#10;有形固定資産減価償却率最大値テキスト"/>
        <xdr:cNvSpPr txBox="1"/>
      </xdr:nvSpPr>
      <xdr:spPr>
        <a:xfrm>
          <a:off x="16408400" y="1321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90.2</a:t>
          </a:r>
          <a:endParaRPr kumimoji="1" lang="ja-JP" altLang="en-US" sz="1000" b="1">
            <a:latin typeface="ＭＳ Ｐゴシック"/>
          </a:endParaRPr>
        </a:p>
      </xdr:txBody>
    </xdr:sp>
    <xdr:clientData/>
  </xdr:oneCellAnchor>
  <xdr:twoCellAnchor>
    <xdr:from>
      <xdr:col>23</xdr:col>
      <xdr:colOff>428625</xdr:colOff>
      <xdr:row>78</xdr:row>
      <xdr:rowOff>67492</xdr:rowOff>
    </xdr:from>
    <xdr:to>
      <xdr:col>23</xdr:col>
      <xdr:colOff>606425</xdr:colOff>
      <xdr:row>78</xdr:row>
      <xdr:rowOff>67492</xdr:rowOff>
    </xdr:to>
    <xdr:cxnSp macro="">
      <xdr:nvCxnSpPr>
        <xdr:cNvPr id="354" name="直線コネクタ 353"/>
        <xdr:cNvCxnSpPr/>
      </xdr:nvCxnSpPr>
      <xdr:spPr>
        <a:xfrm>
          <a:off x="16230600" y="1344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163303</xdr:rowOff>
    </xdr:from>
    <xdr:ext cx="405111" cy="259045"/>
    <xdr:sp macro="" textlink="">
      <xdr:nvSpPr>
        <xdr:cNvPr id="355" name="【消防施設】&#10;有形固定資産減価償却率平均値テキスト"/>
        <xdr:cNvSpPr txBox="1"/>
      </xdr:nvSpPr>
      <xdr:spPr>
        <a:xfrm>
          <a:off x="16408400" y="13707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13426</xdr:rowOff>
    </xdr:from>
    <xdr:to>
      <xdr:col>23</xdr:col>
      <xdr:colOff>568325</xdr:colOff>
      <xdr:row>80</xdr:row>
      <xdr:rowOff>115026</xdr:rowOff>
    </xdr:to>
    <xdr:sp macro="" textlink="">
      <xdr:nvSpPr>
        <xdr:cNvPr id="356" name="フローチャート : 判断 355"/>
        <xdr:cNvSpPr/>
      </xdr:nvSpPr>
      <xdr:spPr>
        <a:xfrm>
          <a:off x="162687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168548</xdr:rowOff>
    </xdr:from>
    <xdr:to>
      <xdr:col>22</xdr:col>
      <xdr:colOff>415925</xdr:colOff>
      <xdr:row>81</xdr:row>
      <xdr:rowOff>98698</xdr:rowOff>
    </xdr:to>
    <xdr:sp macro="" textlink="">
      <xdr:nvSpPr>
        <xdr:cNvPr id="357" name="フローチャート : 判断 356"/>
        <xdr:cNvSpPr/>
      </xdr:nvSpPr>
      <xdr:spPr>
        <a:xfrm>
          <a:off x="15430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89825</xdr:rowOff>
    </xdr:from>
    <xdr:ext cx="405111" cy="259045"/>
    <xdr:sp macro="" textlink="">
      <xdr:nvSpPr>
        <xdr:cNvPr id="358" name="n_1aveValue【消防施設】&#10;有形固定資産減価償却率"/>
        <xdr:cNvSpPr txBox="1"/>
      </xdr:nvSpPr>
      <xdr:spPr>
        <a:xfrm>
          <a:off x="15266043"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59" name="テキスト ボックス 3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60" name="テキスト ボックス 3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61" name="テキスト ボックス 3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62" name="テキスト ボックス 3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3" name="テキスト ボックス 3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170180</xdr:rowOff>
    </xdr:from>
    <xdr:to>
      <xdr:col>22</xdr:col>
      <xdr:colOff>415925</xdr:colOff>
      <xdr:row>80</xdr:row>
      <xdr:rowOff>100330</xdr:rowOff>
    </xdr:to>
    <xdr:sp macro="" textlink="">
      <xdr:nvSpPr>
        <xdr:cNvPr id="364" name="円/楕円 363"/>
        <xdr:cNvSpPr/>
      </xdr:nvSpPr>
      <xdr:spPr>
        <a:xfrm>
          <a:off x="15430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116857</xdr:rowOff>
    </xdr:from>
    <xdr:ext cx="405111" cy="259045"/>
    <xdr:sp macro="" textlink="">
      <xdr:nvSpPr>
        <xdr:cNvPr id="365" name="n_1mainValue【消防施設】&#10;有形固定資産減価償却率"/>
        <xdr:cNvSpPr txBox="1"/>
      </xdr:nvSpPr>
      <xdr:spPr>
        <a:xfrm>
          <a:off x="15266043"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66" name="正方形/長方形 3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67" name="正方形/長方形 3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68" name="正方形/長方形 3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69" name="正方形/長方形 3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0" name="正方形/長方形 3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71" name="正方形/長方形 3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72" name="正方形/長方形 3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73" name="正方形/長方形 3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74" name="テキスト ボックス 3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75" name="直線コネクタ 3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376" name="直線コネクタ 37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377" name="テキスト ボックス 37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378" name="直線コネクタ 37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379" name="テキスト ボックス 37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380" name="直線コネクタ 37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381" name="テキスト ボックス 38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382" name="直線コネクタ 38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383" name="テキスト ボックス 38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84" name="直線コネクタ 38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85" name="テキスト ボックス 38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8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131826</xdr:rowOff>
    </xdr:from>
    <xdr:to>
      <xdr:col>32</xdr:col>
      <xdr:colOff>186689</xdr:colOff>
      <xdr:row>85</xdr:row>
      <xdr:rowOff>90678</xdr:rowOff>
    </xdr:to>
    <xdr:cxnSp macro="">
      <xdr:nvCxnSpPr>
        <xdr:cNvPr id="387" name="直線コネクタ 386"/>
        <xdr:cNvCxnSpPr/>
      </xdr:nvCxnSpPr>
      <xdr:spPr>
        <a:xfrm flipV="1">
          <a:off x="22160864" y="1367637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94505</xdr:rowOff>
    </xdr:from>
    <xdr:ext cx="469744" cy="259045"/>
    <xdr:sp macro="" textlink="">
      <xdr:nvSpPr>
        <xdr:cNvPr id="388" name="【消防施設】&#10;一人当たり面積最小値テキスト"/>
        <xdr:cNvSpPr txBox="1"/>
      </xdr:nvSpPr>
      <xdr:spPr>
        <a:xfrm>
          <a:off x="22250400" y="1466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0.026</a:t>
          </a:r>
          <a:endParaRPr kumimoji="1" lang="ja-JP" altLang="en-US" sz="1000" b="1">
            <a:latin typeface="ＭＳ Ｐゴシック"/>
          </a:endParaRPr>
        </a:p>
      </xdr:txBody>
    </xdr:sp>
    <xdr:clientData/>
  </xdr:oneCellAnchor>
  <xdr:twoCellAnchor>
    <xdr:from>
      <xdr:col>32</xdr:col>
      <xdr:colOff>98425</xdr:colOff>
      <xdr:row>85</xdr:row>
      <xdr:rowOff>90678</xdr:rowOff>
    </xdr:from>
    <xdr:to>
      <xdr:col>32</xdr:col>
      <xdr:colOff>276225</xdr:colOff>
      <xdr:row>85</xdr:row>
      <xdr:rowOff>90678</xdr:rowOff>
    </xdr:to>
    <xdr:cxnSp macro="">
      <xdr:nvCxnSpPr>
        <xdr:cNvPr id="389" name="直線コネクタ 388"/>
        <xdr:cNvCxnSpPr/>
      </xdr:nvCxnSpPr>
      <xdr:spPr>
        <a:xfrm>
          <a:off x="22072600" y="1466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78503</xdr:rowOff>
    </xdr:from>
    <xdr:ext cx="469744" cy="259045"/>
    <xdr:sp macro="" textlink="">
      <xdr:nvSpPr>
        <xdr:cNvPr id="390" name="【消防施設】&#10;一人当たり面積最大値テキスト"/>
        <xdr:cNvSpPr txBox="1"/>
      </xdr:nvSpPr>
      <xdr:spPr>
        <a:xfrm>
          <a:off x="222504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32</xdr:col>
      <xdr:colOff>98425</xdr:colOff>
      <xdr:row>79</xdr:row>
      <xdr:rowOff>131826</xdr:rowOff>
    </xdr:from>
    <xdr:to>
      <xdr:col>32</xdr:col>
      <xdr:colOff>276225</xdr:colOff>
      <xdr:row>79</xdr:row>
      <xdr:rowOff>131826</xdr:rowOff>
    </xdr:to>
    <xdr:cxnSp macro="">
      <xdr:nvCxnSpPr>
        <xdr:cNvPr id="391" name="直線コネクタ 39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93742</xdr:rowOff>
    </xdr:from>
    <xdr:ext cx="469744" cy="259045"/>
    <xdr:sp macro="" textlink="">
      <xdr:nvSpPr>
        <xdr:cNvPr id="392" name="【消防施設】&#10;一人当たり面積平均値テキスト"/>
        <xdr:cNvSpPr txBox="1"/>
      </xdr:nvSpPr>
      <xdr:spPr>
        <a:xfrm>
          <a:off x="22250400" y="141526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115315</xdr:rowOff>
    </xdr:from>
    <xdr:to>
      <xdr:col>32</xdr:col>
      <xdr:colOff>238125</xdr:colOff>
      <xdr:row>83</xdr:row>
      <xdr:rowOff>45465</xdr:rowOff>
    </xdr:to>
    <xdr:sp macro="" textlink="">
      <xdr:nvSpPr>
        <xdr:cNvPr id="393" name="フローチャート : 判断 392"/>
        <xdr:cNvSpPr/>
      </xdr:nvSpPr>
      <xdr:spPr>
        <a:xfrm>
          <a:off x="22110700" y="1417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394" name="フローチャート : 判断 393"/>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25416</xdr:rowOff>
    </xdr:from>
    <xdr:ext cx="469744" cy="259045"/>
    <xdr:sp macro="" textlink="">
      <xdr:nvSpPr>
        <xdr:cNvPr id="395"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96" name="テキスト ボックス 3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97" name="テキスト ボックス 3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98" name="テキスト ボックス 3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99" name="テキスト ボックス 3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00" name="テキスト ボックス 3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23876</xdr:rowOff>
    </xdr:from>
    <xdr:to>
      <xdr:col>31</xdr:col>
      <xdr:colOff>85725</xdr:colOff>
      <xdr:row>84</xdr:row>
      <xdr:rowOff>125476</xdr:rowOff>
    </xdr:to>
    <xdr:sp macro="" textlink="">
      <xdr:nvSpPr>
        <xdr:cNvPr id="401" name="円/楕円 400"/>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116603</xdr:rowOff>
    </xdr:from>
    <xdr:ext cx="469744" cy="259045"/>
    <xdr:sp macro="" textlink="">
      <xdr:nvSpPr>
        <xdr:cNvPr id="402"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03" name="正方形/長方形 4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4" name="正方形/長方形 4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5" name="正方形/長方形 4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6" name="正方形/長方形 4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7" name="正方形/長方形 4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8" name="正方形/長方形 4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9" name="正方形/長方形 4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10" name="正方形/長方形 4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11" name="テキスト ボックス 4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2" name="直線コネクタ 4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13" name="テキスト ボックス 41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14" name="直線コネクタ 4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15" name="テキスト ボックス 4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6" name="直線コネクタ 4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7" name="テキスト ボックス 4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8" name="直線コネクタ 4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9" name="テキスト ボックス 4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20" name="直線コネクタ 4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21" name="テキスト ボックス 4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22" name="直線コネクタ 4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23" name="テキスト ボックス 42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4" name="直線コネクタ 4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5" name="テキスト ボックス 4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45720</xdr:rowOff>
    </xdr:to>
    <xdr:cxnSp macro="">
      <xdr:nvCxnSpPr>
        <xdr:cNvPr id="427" name="直線コネクタ 426"/>
        <xdr:cNvCxnSpPr/>
      </xdr:nvCxnSpPr>
      <xdr:spPr>
        <a:xfrm flipV="1">
          <a:off x="16318864" y="172212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49547</xdr:rowOff>
    </xdr:from>
    <xdr:ext cx="405111" cy="259045"/>
    <xdr:sp macro="" textlink="">
      <xdr:nvSpPr>
        <xdr:cNvPr id="428" name="【庁舎】&#10;有形固定資産減価償却率最小値テキスト"/>
        <xdr:cNvSpPr txBox="1"/>
      </xdr:nvSpPr>
      <xdr:spPr>
        <a:xfrm>
          <a:off x="16408400" y="185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428625</xdr:colOff>
      <xdr:row>108</xdr:row>
      <xdr:rowOff>45720</xdr:rowOff>
    </xdr:from>
    <xdr:to>
      <xdr:col>23</xdr:col>
      <xdr:colOff>606425</xdr:colOff>
      <xdr:row>108</xdr:row>
      <xdr:rowOff>45720</xdr:rowOff>
    </xdr:to>
    <xdr:cxnSp macro="">
      <xdr:nvCxnSpPr>
        <xdr:cNvPr id="429" name="直線コネクタ 428"/>
        <xdr:cNvCxnSpPr/>
      </xdr:nvCxnSpPr>
      <xdr:spPr>
        <a:xfrm>
          <a:off x="16230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05111" cy="259045"/>
    <xdr:sp macro="" textlink="">
      <xdr:nvSpPr>
        <xdr:cNvPr id="430" name="【庁舎】&#10;有形固定資産減価償却率最大値テキスト"/>
        <xdr:cNvSpPr txBox="1"/>
      </xdr:nvSpPr>
      <xdr:spPr>
        <a:xfrm>
          <a:off x="164084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31" name="直線コネクタ 430"/>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110507</xdr:rowOff>
    </xdr:from>
    <xdr:ext cx="405111" cy="259045"/>
    <xdr:sp macro="" textlink="">
      <xdr:nvSpPr>
        <xdr:cNvPr id="432" name="【庁舎】&#10;有形固定資産減価償却率平均値テキスト"/>
        <xdr:cNvSpPr txBox="1"/>
      </xdr:nvSpPr>
      <xdr:spPr>
        <a:xfrm>
          <a:off x="16408400" y="17941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132080</xdr:rowOff>
    </xdr:from>
    <xdr:to>
      <xdr:col>23</xdr:col>
      <xdr:colOff>568325</xdr:colOff>
      <xdr:row>105</xdr:row>
      <xdr:rowOff>62230</xdr:rowOff>
    </xdr:to>
    <xdr:sp macro="" textlink="">
      <xdr:nvSpPr>
        <xdr:cNvPr id="433" name="フローチャート : 判断 432"/>
        <xdr:cNvSpPr/>
      </xdr:nvSpPr>
      <xdr:spPr>
        <a:xfrm>
          <a:off x="162687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34" name="フローチャート : 判断 433"/>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435"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6" name="テキスト ボックス 4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7" name="テキスト ボックス 4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8" name="テキスト ボックス 4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9" name="テキスト ボックス 4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40" name="テキスト ボックス 4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86361</xdr:rowOff>
    </xdr:from>
    <xdr:to>
      <xdr:col>22</xdr:col>
      <xdr:colOff>415925</xdr:colOff>
      <xdr:row>103</xdr:row>
      <xdr:rowOff>16511</xdr:rowOff>
    </xdr:to>
    <xdr:sp macro="" textlink="">
      <xdr:nvSpPr>
        <xdr:cNvPr id="441" name="円/楕円 440"/>
        <xdr:cNvSpPr/>
      </xdr:nvSpPr>
      <xdr:spPr>
        <a:xfrm>
          <a:off x="15430500" y="175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33038</xdr:rowOff>
    </xdr:from>
    <xdr:ext cx="405111" cy="259045"/>
    <xdr:sp macro="" textlink="">
      <xdr:nvSpPr>
        <xdr:cNvPr id="442" name="n_1mainValue【庁舎】&#10;有形固定資産減価償却率"/>
        <xdr:cNvSpPr txBox="1"/>
      </xdr:nvSpPr>
      <xdr:spPr>
        <a:xfrm>
          <a:off x="15266043" y="1734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3" name="正方形/長方形 4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4" name="正方形/長方形 4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5" name="正方形/長方形 4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6" name="正方形/長方形 4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7" name="正方形/長方形 4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8" name="正方形/長方形 4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9" name="正方形/長方形 4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50" name="正方形/長方形 4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1" name="テキスト ボックス 4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2" name="直線コネクタ 4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53" name="テキスト ボックス 45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54" name="直線コネクタ 45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5" name="テキスト ボックス 45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6" name="直線コネクタ 45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7" name="テキスト ボックス 45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8" name="直線コネクタ 45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9" name="テキスト ボックス 45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60" name="直線コネクタ 45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61" name="テキスト ボックス 46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2" name="直線コネクタ 46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3" name="テキスト ボックス 46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4" name="直線コネクタ 46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5" name="テキスト ボックス 46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68580</xdr:rowOff>
    </xdr:from>
    <xdr:to>
      <xdr:col>32</xdr:col>
      <xdr:colOff>186689</xdr:colOff>
      <xdr:row>108</xdr:row>
      <xdr:rowOff>163830</xdr:rowOff>
    </xdr:to>
    <xdr:cxnSp macro="">
      <xdr:nvCxnSpPr>
        <xdr:cNvPr id="467" name="直線コネクタ 466"/>
        <xdr:cNvCxnSpPr/>
      </xdr:nvCxnSpPr>
      <xdr:spPr>
        <a:xfrm flipV="1">
          <a:off x="22160864" y="172135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167657</xdr:rowOff>
    </xdr:from>
    <xdr:ext cx="469744" cy="259045"/>
    <xdr:sp macro="" textlink="">
      <xdr:nvSpPr>
        <xdr:cNvPr id="468" name="【庁舎】&#10;一人当たり面積最小値テキスト"/>
        <xdr:cNvSpPr txBox="1"/>
      </xdr:nvSpPr>
      <xdr:spPr>
        <a:xfrm>
          <a:off x="222504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0.194</a:t>
          </a:r>
          <a:endParaRPr kumimoji="1" lang="ja-JP" altLang="en-US" sz="1000" b="1">
            <a:latin typeface="ＭＳ Ｐゴシック"/>
          </a:endParaRPr>
        </a:p>
      </xdr:txBody>
    </xdr:sp>
    <xdr:clientData/>
  </xdr:oneCellAnchor>
  <xdr:twoCellAnchor>
    <xdr:from>
      <xdr:col>32</xdr:col>
      <xdr:colOff>98425</xdr:colOff>
      <xdr:row>108</xdr:row>
      <xdr:rowOff>163830</xdr:rowOff>
    </xdr:from>
    <xdr:to>
      <xdr:col>32</xdr:col>
      <xdr:colOff>276225</xdr:colOff>
      <xdr:row>108</xdr:row>
      <xdr:rowOff>163830</xdr:rowOff>
    </xdr:to>
    <xdr:cxnSp macro="">
      <xdr:nvCxnSpPr>
        <xdr:cNvPr id="469" name="直線コネクタ 468"/>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15257</xdr:rowOff>
    </xdr:from>
    <xdr:ext cx="469744" cy="259045"/>
    <xdr:sp macro="" textlink="">
      <xdr:nvSpPr>
        <xdr:cNvPr id="470" name="【庁舎】&#10;一人当たり面積最大値テキスト"/>
        <xdr:cNvSpPr txBox="1"/>
      </xdr:nvSpPr>
      <xdr:spPr>
        <a:xfrm>
          <a:off x="222504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0.964</a:t>
          </a:r>
          <a:endParaRPr kumimoji="1" lang="ja-JP" altLang="en-US" sz="1000" b="1">
            <a:latin typeface="ＭＳ Ｐゴシック"/>
          </a:endParaRPr>
        </a:p>
      </xdr:txBody>
    </xdr:sp>
    <xdr:clientData/>
  </xdr:oneCellAnchor>
  <xdr:twoCellAnchor>
    <xdr:from>
      <xdr:col>32</xdr:col>
      <xdr:colOff>98425</xdr:colOff>
      <xdr:row>100</xdr:row>
      <xdr:rowOff>68580</xdr:rowOff>
    </xdr:from>
    <xdr:to>
      <xdr:col>32</xdr:col>
      <xdr:colOff>276225</xdr:colOff>
      <xdr:row>100</xdr:row>
      <xdr:rowOff>68580</xdr:rowOff>
    </xdr:to>
    <xdr:cxnSp macro="">
      <xdr:nvCxnSpPr>
        <xdr:cNvPr id="471" name="直線コネクタ 470"/>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95266</xdr:rowOff>
    </xdr:from>
    <xdr:ext cx="469744" cy="259045"/>
    <xdr:sp macro="" textlink="">
      <xdr:nvSpPr>
        <xdr:cNvPr id="472" name="【庁舎】&#10;一人当たり面積平均値テキスト"/>
        <xdr:cNvSpPr txBox="1"/>
      </xdr:nvSpPr>
      <xdr:spPr>
        <a:xfrm>
          <a:off x="22250400" y="1809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116839</xdr:rowOff>
    </xdr:from>
    <xdr:to>
      <xdr:col>32</xdr:col>
      <xdr:colOff>238125</xdr:colOff>
      <xdr:row>106</xdr:row>
      <xdr:rowOff>46989</xdr:rowOff>
    </xdr:to>
    <xdr:sp macro="" textlink="">
      <xdr:nvSpPr>
        <xdr:cNvPr id="473" name="フローチャート : 判断 472"/>
        <xdr:cNvSpPr/>
      </xdr:nvSpPr>
      <xdr:spPr>
        <a:xfrm>
          <a:off x="22110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474" name="フローチャート : 判断 473"/>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61613</xdr:rowOff>
    </xdr:from>
    <xdr:ext cx="469744" cy="259045"/>
    <xdr:sp macro="" textlink="">
      <xdr:nvSpPr>
        <xdr:cNvPr id="475"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76" name="テキスト ボックス 47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7" name="テキスト ボックス 47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8" name="テキスト ボックス 47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9" name="テキスト ボックス 47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80" name="テキスト ボックス 47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168275</xdr:rowOff>
    </xdr:from>
    <xdr:to>
      <xdr:col>31</xdr:col>
      <xdr:colOff>85725</xdr:colOff>
      <xdr:row>107</xdr:row>
      <xdr:rowOff>98425</xdr:rowOff>
    </xdr:to>
    <xdr:sp macro="" textlink="">
      <xdr:nvSpPr>
        <xdr:cNvPr id="481" name="円/楕円 480"/>
        <xdr:cNvSpPr/>
      </xdr:nvSpPr>
      <xdr:spPr>
        <a:xfrm>
          <a:off x="21272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89552</xdr:rowOff>
    </xdr:from>
    <xdr:ext cx="469744" cy="259045"/>
    <xdr:sp macro="" textlink="">
      <xdr:nvSpPr>
        <xdr:cNvPr id="482" name="n_1mainValue【庁舎】&#10;一人当たり面積"/>
        <xdr:cNvSpPr txBox="1"/>
      </xdr:nvSpPr>
      <xdr:spPr>
        <a:xfrm>
          <a:off x="210757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3" name="正方形/長方形 4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4" name="正方形/長方形 4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5" name="テキスト ボックス 4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庁舎、体育館については、有形固定資産減価償却率が類似団体と比較して高く、庁舎では</a:t>
          </a:r>
          <a:r>
            <a:rPr kumimoji="1" lang="en-US" altLang="ja-JP" sz="1300">
              <a:latin typeface="ＭＳ Ｐゴシック"/>
            </a:rPr>
            <a:t>+18.5</a:t>
          </a:r>
          <a:r>
            <a:rPr kumimoji="1" lang="ja-JP" altLang="en-US" sz="1300">
              <a:latin typeface="ＭＳ Ｐゴシック"/>
            </a:rPr>
            <a:t>％、体育館では</a:t>
          </a:r>
          <a:r>
            <a:rPr kumimoji="1" lang="en-US" altLang="ja-JP" sz="1300">
              <a:latin typeface="ＭＳ Ｐゴシック"/>
            </a:rPr>
            <a:t>+15.4</a:t>
          </a:r>
          <a:r>
            <a:rPr kumimoji="1" lang="ja-JP" altLang="en-US" sz="1300">
              <a:latin typeface="ＭＳ Ｐゴシック"/>
            </a:rPr>
            <a:t>％となっている。庁舎については平成</a:t>
          </a:r>
          <a:r>
            <a:rPr kumimoji="1" lang="en-US" altLang="ja-JP" sz="1300">
              <a:latin typeface="ＭＳ Ｐゴシック"/>
            </a:rPr>
            <a:t>24</a:t>
          </a:r>
          <a:r>
            <a:rPr kumimoji="1" lang="ja-JP" altLang="en-US" sz="1300">
              <a:latin typeface="ＭＳ Ｐゴシック"/>
            </a:rPr>
            <a:t>年度に耐震改修工事、平成</a:t>
          </a:r>
          <a:r>
            <a:rPr kumimoji="1" lang="en-US" altLang="ja-JP" sz="1300">
              <a:latin typeface="ＭＳ Ｐゴシック"/>
            </a:rPr>
            <a:t>25</a:t>
          </a:r>
          <a:r>
            <a:rPr kumimoji="1" lang="ja-JP" altLang="en-US" sz="1300">
              <a:latin typeface="ＭＳ Ｐゴシック"/>
            </a:rPr>
            <a:t>年度及び平成</a:t>
          </a:r>
          <a:r>
            <a:rPr kumimoji="1" lang="en-US" altLang="ja-JP" sz="1300">
              <a:latin typeface="ＭＳ Ｐゴシック"/>
            </a:rPr>
            <a:t>29</a:t>
          </a:r>
          <a:r>
            <a:rPr kumimoji="1" lang="ja-JP" altLang="en-US" sz="1300">
              <a:latin typeface="ＭＳ Ｐゴシック"/>
            </a:rPr>
            <a:t>年度に庁舎屋根防水改修工事を実施し、平成</a:t>
          </a:r>
          <a:r>
            <a:rPr kumimoji="1" lang="en-US" altLang="ja-JP" sz="1300">
              <a:latin typeface="ＭＳ Ｐゴシック"/>
            </a:rPr>
            <a:t>30</a:t>
          </a:r>
          <a:r>
            <a:rPr kumimoji="1" lang="ja-JP" altLang="en-US" sz="1300">
              <a:latin typeface="ＭＳ Ｐゴシック"/>
            </a:rPr>
            <a:t>年度には外壁診断を予定している。体育館については、</a:t>
          </a:r>
          <a:r>
            <a:rPr kumimoji="1" lang="en-US" altLang="ja-JP" sz="1300">
              <a:latin typeface="ＭＳ Ｐゴシック"/>
            </a:rPr>
            <a:t>1</a:t>
          </a:r>
          <a:r>
            <a:rPr kumimoji="1" lang="ja-JP" altLang="en-US" sz="1300">
              <a:latin typeface="ＭＳ Ｐゴシック"/>
            </a:rPr>
            <a:t>体育館について平成</a:t>
          </a:r>
          <a:r>
            <a:rPr kumimoji="1" lang="en-US" altLang="ja-JP" sz="1300">
              <a:latin typeface="ＭＳ Ｐゴシック"/>
            </a:rPr>
            <a:t>28</a:t>
          </a:r>
          <a:r>
            <a:rPr kumimoji="1" lang="ja-JP" altLang="en-US" sz="1300">
              <a:latin typeface="ＭＳ Ｐゴシック"/>
            </a:rPr>
            <a:t>年度に耐震改修を実施し、適切な修繕・改修により長寿命化を図っている。市民会館については、一人当たりの面積が類似団体と比較して</a:t>
          </a:r>
          <a:r>
            <a:rPr kumimoji="1" lang="en-US" altLang="ja-JP" sz="1300">
              <a:latin typeface="ＭＳ Ｐゴシック"/>
            </a:rPr>
            <a:t>+0.131</a:t>
          </a:r>
          <a:r>
            <a:rPr kumimoji="1" lang="ja-JP" altLang="en-US" sz="1300">
              <a:latin typeface="ＭＳ Ｐゴシック"/>
            </a:rPr>
            <a:t>㎡であるので、今後さらに有効に活用することが求められる。今後さらに改修が必要になってくる部分については、他施設の改修と総括的に検討する中で、今後策定予定の個別計画に沿った対応が重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8,897
54.50
4,044,291
3,901,808
133,017
2,668,531
3,525,394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25.5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コンパクトな村であり財政規模が小さい中にあって企業や就業者が多いことから類似団体の平均より高く、税収の収納率も高くなっている。個人住民税は増額傾向であるものの、法人税は一部高額納税企業の影響を大きく受けることから変動がある。宮田村まち・ひと・しごと創生総合戦略により、企業誘致や人口増施策を進めることで財政基盤の維持を図っていく。</a:t>
          </a:r>
          <a:endParaRPr kumimoji="1" lang="en-US" altLang="ja-JP" sz="1300" baseline="0">
            <a:latin typeface="ＭＳ Ｐゴシック"/>
          </a:endParaRPr>
        </a:p>
        <a:p>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77410</xdr:rowOff>
    </xdr:from>
    <xdr:to>
      <xdr:col>7</xdr:col>
      <xdr:colOff>152400</xdr:colOff>
      <xdr:row>44</xdr:row>
      <xdr:rowOff>107648</xdr:rowOff>
    </xdr:to>
    <xdr:cxnSp macro="">
      <xdr:nvCxnSpPr>
        <xdr:cNvPr id="64" name="直線コネクタ 63"/>
        <xdr:cNvCxnSpPr/>
      </xdr:nvCxnSpPr>
      <xdr:spPr>
        <a:xfrm flipV="1">
          <a:off x="4953000" y="624961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163787</xdr:rowOff>
    </xdr:from>
    <xdr:ext cx="762000" cy="259045"/>
    <xdr:sp macro="" textlink="">
      <xdr:nvSpPr>
        <xdr:cNvPr id="67" name="財政力最大値テキスト"/>
        <xdr:cNvSpPr txBox="1"/>
      </xdr:nvSpPr>
      <xdr:spPr>
        <a:xfrm>
          <a:off x="5041900" y="599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7</xdr:col>
      <xdr:colOff>63500</xdr:colOff>
      <xdr:row>36</xdr:row>
      <xdr:rowOff>77410</xdr:rowOff>
    </xdr:from>
    <xdr:to>
      <xdr:col>7</xdr:col>
      <xdr:colOff>241300</xdr:colOff>
      <xdr:row>36</xdr:row>
      <xdr:rowOff>77410</xdr:rowOff>
    </xdr:to>
    <xdr:cxnSp macro="">
      <xdr:nvCxnSpPr>
        <xdr:cNvPr id="68" name="直線コネクタ 67"/>
        <xdr:cNvCxnSpPr/>
      </xdr:nvCxnSpPr>
      <xdr:spPr>
        <a:xfrm>
          <a:off x="4864100" y="624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48381</xdr:rowOff>
    </xdr:from>
    <xdr:to>
      <xdr:col>7</xdr:col>
      <xdr:colOff>152400</xdr:colOff>
      <xdr:row>42</xdr:row>
      <xdr:rowOff>59872</xdr:rowOff>
    </xdr:to>
    <xdr:cxnSp macro="">
      <xdr:nvCxnSpPr>
        <xdr:cNvPr id="69" name="直線コネクタ 68"/>
        <xdr:cNvCxnSpPr/>
      </xdr:nvCxnSpPr>
      <xdr:spPr>
        <a:xfrm flipV="1">
          <a:off x="4114800" y="72492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142015</xdr:rowOff>
    </xdr:from>
    <xdr:ext cx="762000" cy="259045"/>
    <xdr:sp macro="" textlink="">
      <xdr:nvSpPr>
        <xdr:cNvPr id="70"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0.37</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71" name="フローチャート : 判断 70"/>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71362</xdr:rowOff>
    </xdr:to>
    <xdr:cxnSp macro="">
      <xdr:nvCxnSpPr>
        <xdr:cNvPr id="72" name="直線コネクタ 71"/>
        <xdr:cNvCxnSpPr/>
      </xdr:nvCxnSpPr>
      <xdr:spPr>
        <a:xfrm flipV="1">
          <a:off x="3225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74" name="テキスト ボックス 73"/>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82852</xdr:rowOff>
    </xdr:to>
    <xdr:cxnSp macro="">
      <xdr:nvCxnSpPr>
        <xdr:cNvPr id="75" name="直線コネクタ 74"/>
        <xdr:cNvCxnSpPr/>
      </xdr:nvCxnSpPr>
      <xdr:spPr>
        <a:xfrm flipV="1">
          <a:off x="2336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55941</xdr:rowOff>
    </xdr:from>
    <xdr:to>
      <xdr:col>4</xdr:col>
      <xdr:colOff>533400</xdr:colOff>
      <xdr:row>43</xdr:row>
      <xdr:rowOff>157541</xdr:rowOff>
    </xdr:to>
    <xdr:sp macro="" textlink="">
      <xdr:nvSpPr>
        <xdr:cNvPr id="76" name="フローチャート : 判断 75"/>
        <xdr:cNvSpPr/>
      </xdr:nvSpPr>
      <xdr:spPr>
        <a:xfrm>
          <a:off x="3175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142318</xdr:rowOff>
    </xdr:from>
    <xdr:ext cx="762000" cy="259045"/>
    <xdr:sp macro="" textlink="">
      <xdr:nvSpPr>
        <xdr:cNvPr id="77" name="テキスト ボックス 76"/>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82852</xdr:rowOff>
    </xdr:from>
    <xdr:to>
      <xdr:col>3</xdr:col>
      <xdr:colOff>279400</xdr:colOff>
      <xdr:row>42</xdr:row>
      <xdr:rowOff>94343</xdr:rowOff>
    </xdr:to>
    <xdr:cxnSp macro="">
      <xdr:nvCxnSpPr>
        <xdr:cNvPr id="78" name="直線コネクタ 77"/>
        <xdr:cNvCxnSpPr/>
      </xdr:nvCxnSpPr>
      <xdr:spPr>
        <a:xfrm flipV="1">
          <a:off x="1447800" y="72837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32959</xdr:rowOff>
    </xdr:from>
    <xdr:to>
      <xdr:col>3</xdr:col>
      <xdr:colOff>330200</xdr:colOff>
      <xdr:row>43</xdr:row>
      <xdr:rowOff>134559</xdr:rowOff>
    </xdr:to>
    <xdr:sp macro="" textlink="">
      <xdr:nvSpPr>
        <xdr:cNvPr id="79" name="フローチャート : 判断 78"/>
        <xdr:cNvSpPr/>
      </xdr:nvSpPr>
      <xdr:spPr>
        <a:xfrm>
          <a:off x="2286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119336</xdr:rowOff>
    </xdr:from>
    <xdr:ext cx="762000" cy="259045"/>
    <xdr:sp macro="" textlink="">
      <xdr:nvSpPr>
        <xdr:cNvPr id="80" name="テキスト ボックス 79"/>
        <xdr:cNvSpPr txBox="1"/>
      </xdr:nvSpPr>
      <xdr:spPr>
        <a:xfrm>
          <a:off x="1955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32959</xdr:rowOff>
    </xdr:from>
    <xdr:to>
      <xdr:col>2</xdr:col>
      <xdr:colOff>127000</xdr:colOff>
      <xdr:row>43</xdr:row>
      <xdr:rowOff>134559</xdr:rowOff>
    </xdr:to>
    <xdr:sp macro="" textlink="">
      <xdr:nvSpPr>
        <xdr:cNvPr id="81" name="フローチャート : 判断 80"/>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119336</xdr:rowOff>
    </xdr:from>
    <xdr:ext cx="762000" cy="259045"/>
    <xdr:sp macro="" textlink="">
      <xdr:nvSpPr>
        <xdr:cNvPr id="82" name="テキスト ボックス 81"/>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169031</xdr:rowOff>
    </xdr:from>
    <xdr:to>
      <xdr:col>7</xdr:col>
      <xdr:colOff>203200</xdr:colOff>
      <xdr:row>42</xdr:row>
      <xdr:rowOff>99181</xdr:rowOff>
    </xdr:to>
    <xdr:sp macro="" textlink="">
      <xdr:nvSpPr>
        <xdr:cNvPr id="88" name="円/楕円 87"/>
        <xdr:cNvSpPr/>
      </xdr:nvSpPr>
      <xdr:spPr>
        <a:xfrm>
          <a:off x="49022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14108</xdr:rowOff>
    </xdr:from>
    <xdr:ext cx="762000" cy="259045"/>
    <xdr:sp macro="" textlink="">
      <xdr:nvSpPr>
        <xdr:cNvPr id="89" name="財政力該当値テキスト"/>
        <xdr:cNvSpPr txBox="1"/>
      </xdr:nvSpPr>
      <xdr:spPr>
        <a:xfrm>
          <a:off x="5041900" y="704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9072</xdr:rowOff>
    </xdr:from>
    <xdr:to>
      <xdr:col>6</xdr:col>
      <xdr:colOff>50800</xdr:colOff>
      <xdr:row>42</xdr:row>
      <xdr:rowOff>110672</xdr:rowOff>
    </xdr:to>
    <xdr:sp macro="" textlink="">
      <xdr:nvSpPr>
        <xdr:cNvPr id="90" name="円/楕円 89"/>
        <xdr:cNvSpPr/>
      </xdr:nvSpPr>
      <xdr:spPr>
        <a:xfrm>
          <a:off x="4064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120849</xdr:rowOff>
    </xdr:from>
    <xdr:ext cx="736600" cy="259045"/>
    <xdr:sp macro="" textlink="">
      <xdr:nvSpPr>
        <xdr:cNvPr id="91" name="テキスト ボックス 90"/>
        <xdr:cNvSpPr txBox="1"/>
      </xdr:nvSpPr>
      <xdr:spPr>
        <a:xfrm>
          <a:off x="3733800" y="697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2" name="円/楕円 91"/>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132339</xdr:rowOff>
    </xdr:from>
    <xdr:ext cx="762000" cy="259045"/>
    <xdr:sp macro="" textlink="">
      <xdr:nvSpPr>
        <xdr:cNvPr id="93" name="テキスト ボックス 92"/>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32052</xdr:rowOff>
    </xdr:from>
    <xdr:to>
      <xdr:col>3</xdr:col>
      <xdr:colOff>330200</xdr:colOff>
      <xdr:row>42</xdr:row>
      <xdr:rowOff>133652</xdr:rowOff>
    </xdr:to>
    <xdr:sp macro="" textlink="">
      <xdr:nvSpPr>
        <xdr:cNvPr id="94" name="円/楕円 93"/>
        <xdr:cNvSpPr/>
      </xdr:nvSpPr>
      <xdr:spPr>
        <a:xfrm>
          <a:off x="2286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143829</xdr:rowOff>
    </xdr:from>
    <xdr:ext cx="762000" cy="259045"/>
    <xdr:sp macro="" textlink="">
      <xdr:nvSpPr>
        <xdr:cNvPr id="95" name="テキスト ボックス 94"/>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97" name="テキスト ボックス 96"/>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扶助費の減少により、財政の硬直化傾向は徐々に解消されている。しかし、今後も数年は公債費負担の影響などから改善が難しい状況である。</a:t>
          </a:r>
          <a:endParaRPr kumimoji="1" lang="en-US" altLang="ja-JP" sz="1300">
            <a:latin typeface="ＭＳ Ｐゴシック"/>
          </a:endParaRPr>
        </a:p>
        <a:p>
          <a:r>
            <a:rPr kumimoji="1" lang="ja-JP" altLang="en-US" sz="1300">
              <a:latin typeface="ＭＳ Ｐゴシック"/>
            </a:rPr>
            <a:t>　今後は人件費や公債費の抑制など経常的経費の削減を図ることにより改善に努めたいとこではあるが、行政サービスの維持、需要からすると大幅な改善は困難である。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78486</xdr:rowOff>
    </xdr:from>
    <xdr:to>
      <xdr:col>7</xdr:col>
      <xdr:colOff>152400</xdr:colOff>
      <xdr:row>66</xdr:row>
      <xdr:rowOff>53594</xdr:rowOff>
    </xdr:to>
    <xdr:cxnSp macro="">
      <xdr:nvCxnSpPr>
        <xdr:cNvPr id="125" name="直線コネクタ 124"/>
        <xdr:cNvCxnSpPr/>
      </xdr:nvCxnSpPr>
      <xdr:spPr>
        <a:xfrm flipV="1">
          <a:off x="4953000" y="10365486"/>
          <a:ext cx="0" cy="100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25671</xdr:rowOff>
    </xdr:from>
    <xdr:ext cx="762000" cy="259045"/>
    <xdr:sp macro="" textlink="">
      <xdr:nvSpPr>
        <xdr:cNvPr id="126" name="財政構造の弾力性最小値テキスト"/>
        <xdr:cNvSpPr txBox="1"/>
      </xdr:nvSpPr>
      <xdr:spPr>
        <a:xfrm>
          <a:off x="5041900" y="1134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96.9</a:t>
          </a:r>
          <a:endParaRPr kumimoji="1" lang="ja-JP" altLang="en-US" sz="1000" b="1">
            <a:latin typeface="ＭＳ Ｐゴシック"/>
          </a:endParaRPr>
        </a:p>
      </xdr:txBody>
    </xdr:sp>
    <xdr:clientData/>
  </xdr:oneCellAnchor>
  <xdr:twoCellAnchor>
    <xdr:from>
      <xdr:col>7</xdr:col>
      <xdr:colOff>63500</xdr:colOff>
      <xdr:row>66</xdr:row>
      <xdr:rowOff>53594</xdr:rowOff>
    </xdr:from>
    <xdr:to>
      <xdr:col>7</xdr:col>
      <xdr:colOff>241300</xdr:colOff>
      <xdr:row>66</xdr:row>
      <xdr:rowOff>53594</xdr:rowOff>
    </xdr:to>
    <xdr:cxnSp macro="">
      <xdr:nvCxnSpPr>
        <xdr:cNvPr id="127" name="直線コネクタ 126"/>
        <xdr:cNvCxnSpPr/>
      </xdr:nvCxnSpPr>
      <xdr:spPr>
        <a:xfrm>
          <a:off x="4864100" y="1136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164863</xdr:rowOff>
    </xdr:from>
    <xdr:ext cx="762000" cy="259045"/>
    <xdr:sp macro="" textlink="">
      <xdr:nvSpPr>
        <xdr:cNvPr id="128" name="財政構造の弾力性最大値テキスト"/>
        <xdr:cNvSpPr txBox="1"/>
      </xdr:nvSpPr>
      <xdr:spPr>
        <a:xfrm>
          <a:off x="5041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7</xdr:col>
      <xdr:colOff>63500</xdr:colOff>
      <xdr:row>60</xdr:row>
      <xdr:rowOff>78486</xdr:rowOff>
    </xdr:from>
    <xdr:to>
      <xdr:col>7</xdr:col>
      <xdr:colOff>241300</xdr:colOff>
      <xdr:row>60</xdr:row>
      <xdr:rowOff>78486</xdr:rowOff>
    </xdr:to>
    <xdr:cxnSp macro="">
      <xdr:nvCxnSpPr>
        <xdr:cNvPr id="129" name="直線コネクタ 128"/>
        <xdr:cNvCxnSpPr/>
      </xdr:nvCxnSpPr>
      <xdr:spPr>
        <a:xfrm>
          <a:off x="4864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114554</xdr:rowOff>
    </xdr:from>
    <xdr:to>
      <xdr:col>7</xdr:col>
      <xdr:colOff>152400</xdr:colOff>
      <xdr:row>61</xdr:row>
      <xdr:rowOff>119380</xdr:rowOff>
    </xdr:to>
    <xdr:cxnSp macro="">
      <xdr:nvCxnSpPr>
        <xdr:cNvPr id="130" name="直線コネクタ 129"/>
        <xdr:cNvCxnSpPr/>
      </xdr:nvCxnSpPr>
      <xdr:spPr>
        <a:xfrm flipV="1">
          <a:off x="4114800" y="1057300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129811</xdr:rowOff>
    </xdr:from>
    <xdr:ext cx="762000" cy="259045"/>
    <xdr:sp macro="" textlink="">
      <xdr:nvSpPr>
        <xdr:cNvPr id="131" name="財政構造の弾力性平均値テキスト"/>
        <xdr:cNvSpPr txBox="1"/>
      </xdr:nvSpPr>
      <xdr:spPr>
        <a:xfrm>
          <a:off x="5041900" y="1075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157734</xdr:rowOff>
    </xdr:from>
    <xdr:to>
      <xdr:col>7</xdr:col>
      <xdr:colOff>203200</xdr:colOff>
      <xdr:row>63</xdr:row>
      <xdr:rowOff>87884</xdr:rowOff>
    </xdr:to>
    <xdr:sp macro="" textlink="">
      <xdr:nvSpPr>
        <xdr:cNvPr id="132" name="フローチャート : 判断 131"/>
        <xdr:cNvSpPr/>
      </xdr:nvSpPr>
      <xdr:spPr>
        <a:xfrm>
          <a:off x="49022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61</xdr:row>
      <xdr:rowOff>148336</xdr:rowOff>
    </xdr:to>
    <xdr:cxnSp macro="">
      <xdr:nvCxnSpPr>
        <xdr:cNvPr id="133" name="直線コネクタ 132"/>
        <xdr:cNvCxnSpPr/>
      </xdr:nvCxnSpPr>
      <xdr:spPr>
        <a:xfrm flipV="1">
          <a:off x="3225800" y="1057783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148336</xdr:rowOff>
    </xdr:from>
    <xdr:to>
      <xdr:col>4</xdr:col>
      <xdr:colOff>482600</xdr:colOff>
      <xdr:row>62</xdr:row>
      <xdr:rowOff>15494</xdr:rowOff>
    </xdr:to>
    <xdr:cxnSp macro="">
      <xdr:nvCxnSpPr>
        <xdr:cNvPr id="136" name="直線コネクタ 135"/>
        <xdr:cNvCxnSpPr/>
      </xdr:nvCxnSpPr>
      <xdr:spPr>
        <a:xfrm flipV="1">
          <a:off x="2336800" y="1060678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25400</xdr:rowOff>
    </xdr:from>
    <xdr:to>
      <xdr:col>3</xdr:col>
      <xdr:colOff>279400</xdr:colOff>
      <xdr:row>62</xdr:row>
      <xdr:rowOff>15494</xdr:rowOff>
    </xdr:to>
    <xdr:cxnSp macro="">
      <xdr:nvCxnSpPr>
        <xdr:cNvPr id="139" name="直線コネクタ 138"/>
        <xdr:cNvCxnSpPr/>
      </xdr:nvCxnSpPr>
      <xdr:spPr>
        <a:xfrm>
          <a:off x="1447800" y="10312400"/>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63754</xdr:rowOff>
    </xdr:from>
    <xdr:to>
      <xdr:col>7</xdr:col>
      <xdr:colOff>203200</xdr:colOff>
      <xdr:row>61</xdr:row>
      <xdr:rowOff>165354</xdr:rowOff>
    </xdr:to>
    <xdr:sp macro="" textlink="">
      <xdr:nvSpPr>
        <xdr:cNvPr id="149" name="円/楕円 148"/>
        <xdr:cNvSpPr/>
      </xdr:nvSpPr>
      <xdr:spPr>
        <a:xfrm>
          <a:off x="49022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80281</xdr:rowOff>
    </xdr:from>
    <xdr:ext cx="762000" cy="259045"/>
    <xdr:sp macro="" textlink="">
      <xdr:nvSpPr>
        <xdr:cNvPr id="150" name="財政構造の弾力性該当値テキスト"/>
        <xdr:cNvSpPr txBox="1"/>
      </xdr:nvSpPr>
      <xdr:spPr>
        <a:xfrm>
          <a:off x="50419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68580</xdr:rowOff>
    </xdr:from>
    <xdr:to>
      <xdr:col>6</xdr:col>
      <xdr:colOff>50800</xdr:colOff>
      <xdr:row>61</xdr:row>
      <xdr:rowOff>170180</xdr:rowOff>
    </xdr:to>
    <xdr:sp macro="" textlink="">
      <xdr:nvSpPr>
        <xdr:cNvPr id="151" name="円/楕円 150"/>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8907</xdr:rowOff>
    </xdr:from>
    <xdr:ext cx="736600" cy="259045"/>
    <xdr:sp macro="" textlink="">
      <xdr:nvSpPr>
        <xdr:cNvPr id="152" name="テキスト ボックス 151"/>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97536</xdr:rowOff>
    </xdr:from>
    <xdr:to>
      <xdr:col>4</xdr:col>
      <xdr:colOff>533400</xdr:colOff>
      <xdr:row>62</xdr:row>
      <xdr:rowOff>27686</xdr:rowOff>
    </xdr:to>
    <xdr:sp macro="" textlink="">
      <xdr:nvSpPr>
        <xdr:cNvPr id="153" name="円/楕円 152"/>
        <xdr:cNvSpPr/>
      </xdr:nvSpPr>
      <xdr:spPr>
        <a:xfrm>
          <a:off x="3175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37863</xdr:rowOff>
    </xdr:from>
    <xdr:ext cx="762000" cy="259045"/>
    <xdr:sp macro="" textlink="">
      <xdr:nvSpPr>
        <xdr:cNvPr id="154" name="テキスト ボックス 153"/>
        <xdr:cNvSpPr txBox="1"/>
      </xdr:nvSpPr>
      <xdr:spPr>
        <a:xfrm>
          <a:off x="2844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136144</xdr:rowOff>
    </xdr:from>
    <xdr:to>
      <xdr:col>3</xdr:col>
      <xdr:colOff>330200</xdr:colOff>
      <xdr:row>62</xdr:row>
      <xdr:rowOff>66294</xdr:rowOff>
    </xdr:to>
    <xdr:sp macro="" textlink="">
      <xdr:nvSpPr>
        <xdr:cNvPr id="155" name="円/楕円 154"/>
        <xdr:cNvSpPr/>
      </xdr:nvSpPr>
      <xdr:spPr>
        <a:xfrm>
          <a:off x="2286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76471</xdr:rowOff>
    </xdr:from>
    <xdr:ext cx="762000" cy="259045"/>
    <xdr:sp macro="" textlink="">
      <xdr:nvSpPr>
        <xdr:cNvPr id="156" name="テキスト ボックス 155"/>
        <xdr:cNvSpPr txBox="1"/>
      </xdr:nvSpPr>
      <xdr:spPr>
        <a:xfrm>
          <a:off x="1955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146050</xdr:rowOff>
    </xdr:from>
    <xdr:to>
      <xdr:col>2</xdr:col>
      <xdr:colOff>127000</xdr:colOff>
      <xdr:row>60</xdr:row>
      <xdr:rowOff>76200</xdr:rowOff>
    </xdr:to>
    <xdr:sp macro="" textlink="">
      <xdr:nvSpPr>
        <xdr:cNvPr id="157" name="円/楕円 156"/>
        <xdr:cNvSpPr/>
      </xdr:nvSpPr>
      <xdr:spPr>
        <a:xfrm>
          <a:off x="139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86377</xdr:rowOff>
    </xdr:from>
    <xdr:ext cx="762000" cy="259045"/>
    <xdr:sp macro="" textlink="">
      <xdr:nvSpPr>
        <xdr:cNvPr id="158" name="テキスト ボックス 157"/>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[146,715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人件費・物件費が低くなっている要因として、ゴミ処理業務や消防業務を一部事務組合で行っていることが挙げられる。一部事務組合の人件費・物件費に充てる負担金や繰出金といった費用を合計した場合、人口一人当たりの金額は大幅に増加することにもなる。今後もこれら一部事務組合を有効に活用し、効率化を図っていく必要がある。</a:t>
          </a:r>
          <a:endParaRPr kumimoji="1" lang="en-US" altLang="ja-JP" sz="1300">
            <a:latin typeface="ＭＳ Ｐゴシック"/>
          </a:endParaRPr>
        </a:p>
        <a:p>
          <a:r>
            <a:rPr kumimoji="1" lang="ja-JP" altLang="en-US" sz="1300">
              <a:latin typeface="ＭＳ Ｐゴシック"/>
            </a:rPr>
            <a:t>　また、集落圏域が狭く、小中学校や保育園の数も少なくコンパクトで効率性の高いことも要因と考えられる。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7407</xdr:rowOff>
    </xdr:from>
    <xdr:to>
      <xdr:col>7</xdr:col>
      <xdr:colOff>152400</xdr:colOff>
      <xdr:row>89</xdr:row>
      <xdr:rowOff>69966</xdr:rowOff>
    </xdr:to>
    <xdr:cxnSp macro="">
      <xdr:nvCxnSpPr>
        <xdr:cNvPr id="187" name="直線コネクタ 186"/>
        <xdr:cNvCxnSpPr/>
      </xdr:nvCxnSpPr>
      <xdr:spPr>
        <a:xfrm flipV="1">
          <a:off x="4953000" y="14066307"/>
          <a:ext cx="0" cy="12627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42043</xdr:rowOff>
    </xdr:from>
    <xdr:ext cx="762000" cy="259045"/>
    <xdr:sp macro="" textlink="">
      <xdr:nvSpPr>
        <xdr:cNvPr id="188" name="人件費・物件費等の状況最小値テキスト"/>
        <xdr:cNvSpPr txBox="1"/>
      </xdr:nvSpPr>
      <xdr:spPr>
        <a:xfrm>
          <a:off x="5041900" y="1530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760,058</a:t>
          </a:r>
          <a:endParaRPr kumimoji="1" lang="ja-JP" altLang="en-US" sz="1000" b="1">
            <a:latin typeface="ＭＳ Ｐゴシック"/>
          </a:endParaRPr>
        </a:p>
      </xdr:txBody>
    </xdr:sp>
    <xdr:clientData/>
  </xdr:oneCellAnchor>
  <xdr:twoCellAnchor>
    <xdr:from>
      <xdr:col>7</xdr:col>
      <xdr:colOff>63500</xdr:colOff>
      <xdr:row>89</xdr:row>
      <xdr:rowOff>69966</xdr:rowOff>
    </xdr:from>
    <xdr:to>
      <xdr:col>7</xdr:col>
      <xdr:colOff>241300</xdr:colOff>
      <xdr:row>89</xdr:row>
      <xdr:rowOff>69966</xdr:rowOff>
    </xdr:to>
    <xdr:cxnSp macro="">
      <xdr:nvCxnSpPr>
        <xdr:cNvPr id="189" name="直線コネクタ 188"/>
        <xdr:cNvCxnSpPr/>
      </xdr:nvCxnSpPr>
      <xdr:spPr>
        <a:xfrm>
          <a:off x="4864100" y="1532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93784</xdr:rowOff>
    </xdr:from>
    <xdr:ext cx="762000" cy="259045"/>
    <xdr:sp macro="" textlink="">
      <xdr:nvSpPr>
        <xdr:cNvPr id="190" name="人件費・物件費等の状況最大値テキスト"/>
        <xdr:cNvSpPr txBox="1"/>
      </xdr:nvSpPr>
      <xdr:spPr>
        <a:xfrm>
          <a:off x="5041900" y="1380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132,105</a:t>
          </a:r>
          <a:endParaRPr kumimoji="1" lang="ja-JP" altLang="en-US" sz="1000" b="1">
            <a:latin typeface="ＭＳ Ｐゴシック"/>
          </a:endParaRPr>
        </a:p>
      </xdr:txBody>
    </xdr:sp>
    <xdr:clientData/>
  </xdr:oneCellAnchor>
  <xdr:twoCellAnchor>
    <xdr:from>
      <xdr:col>7</xdr:col>
      <xdr:colOff>63500</xdr:colOff>
      <xdr:row>82</xdr:row>
      <xdr:rowOff>7407</xdr:rowOff>
    </xdr:from>
    <xdr:to>
      <xdr:col>7</xdr:col>
      <xdr:colOff>241300</xdr:colOff>
      <xdr:row>82</xdr:row>
      <xdr:rowOff>7407</xdr:rowOff>
    </xdr:to>
    <xdr:cxnSp macro="">
      <xdr:nvCxnSpPr>
        <xdr:cNvPr id="191" name="直線コネクタ 190"/>
        <xdr:cNvCxnSpPr/>
      </xdr:nvCxnSpPr>
      <xdr:spPr>
        <a:xfrm>
          <a:off x="4864100" y="1406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15663</xdr:rowOff>
    </xdr:from>
    <xdr:to>
      <xdr:col>7</xdr:col>
      <xdr:colOff>152400</xdr:colOff>
      <xdr:row>82</xdr:row>
      <xdr:rowOff>36785</xdr:rowOff>
    </xdr:to>
    <xdr:cxnSp macro="">
      <xdr:nvCxnSpPr>
        <xdr:cNvPr id="192" name="直線コネクタ 191"/>
        <xdr:cNvCxnSpPr/>
      </xdr:nvCxnSpPr>
      <xdr:spPr>
        <a:xfrm>
          <a:off x="4114800" y="14074563"/>
          <a:ext cx="838200" cy="2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118550</xdr:rowOff>
    </xdr:from>
    <xdr:ext cx="762000" cy="259045"/>
    <xdr:sp macro="" textlink="">
      <xdr:nvSpPr>
        <xdr:cNvPr id="193" name="人件費・物件費等の状況平均値テキスト"/>
        <xdr:cNvSpPr txBox="1"/>
      </xdr:nvSpPr>
      <xdr:spPr>
        <a:xfrm>
          <a:off x="5041900" y="14177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226,526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146473</xdr:rowOff>
    </xdr:from>
    <xdr:to>
      <xdr:col>7</xdr:col>
      <xdr:colOff>203200</xdr:colOff>
      <xdr:row>83</xdr:row>
      <xdr:rowOff>76623</xdr:rowOff>
    </xdr:to>
    <xdr:sp macro="" textlink="">
      <xdr:nvSpPr>
        <xdr:cNvPr id="194" name="フローチャート : 判断 193"/>
        <xdr:cNvSpPr/>
      </xdr:nvSpPr>
      <xdr:spPr>
        <a:xfrm>
          <a:off x="4902200" y="142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688</xdr:rowOff>
    </xdr:from>
    <xdr:to>
      <xdr:col>6</xdr:col>
      <xdr:colOff>0</xdr:colOff>
      <xdr:row>82</xdr:row>
      <xdr:rowOff>15663</xdr:rowOff>
    </xdr:to>
    <xdr:cxnSp macro="">
      <xdr:nvCxnSpPr>
        <xdr:cNvPr id="195" name="直線コネクタ 194"/>
        <xdr:cNvCxnSpPr/>
      </xdr:nvCxnSpPr>
      <xdr:spPr>
        <a:xfrm>
          <a:off x="3225800" y="14059588"/>
          <a:ext cx="889000" cy="1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128688</xdr:rowOff>
    </xdr:from>
    <xdr:to>
      <xdr:col>6</xdr:col>
      <xdr:colOff>50800</xdr:colOff>
      <xdr:row>83</xdr:row>
      <xdr:rowOff>58838</xdr:rowOff>
    </xdr:to>
    <xdr:sp macro="" textlink="">
      <xdr:nvSpPr>
        <xdr:cNvPr id="196" name="フローチャート : 判断 195"/>
        <xdr:cNvSpPr/>
      </xdr:nvSpPr>
      <xdr:spPr>
        <a:xfrm>
          <a:off x="40640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43615</xdr:rowOff>
    </xdr:from>
    <xdr:ext cx="736600" cy="259045"/>
    <xdr:sp macro="" textlink="">
      <xdr:nvSpPr>
        <xdr:cNvPr id="197" name="テキスト ボックス 196"/>
        <xdr:cNvSpPr txBox="1"/>
      </xdr:nvSpPr>
      <xdr:spPr>
        <a:xfrm>
          <a:off x="3733800" y="14273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164864</xdr:rowOff>
    </xdr:from>
    <xdr:to>
      <xdr:col>4</xdr:col>
      <xdr:colOff>482600</xdr:colOff>
      <xdr:row>82</xdr:row>
      <xdr:rowOff>688</xdr:rowOff>
    </xdr:to>
    <xdr:cxnSp macro="">
      <xdr:nvCxnSpPr>
        <xdr:cNvPr id="198" name="直線コネクタ 197"/>
        <xdr:cNvCxnSpPr/>
      </xdr:nvCxnSpPr>
      <xdr:spPr>
        <a:xfrm>
          <a:off x="2336800" y="14052314"/>
          <a:ext cx="889000" cy="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135133</xdr:rowOff>
    </xdr:from>
    <xdr:to>
      <xdr:col>4</xdr:col>
      <xdr:colOff>533400</xdr:colOff>
      <xdr:row>83</xdr:row>
      <xdr:rowOff>65283</xdr:rowOff>
    </xdr:to>
    <xdr:sp macro="" textlink="">
      <xdr:nvSpPr>
        <xdr:cNvPr id="199" name="フローチャート : 判断 198"/>
        <xdr:cNvSpPr/>
      </xdr:nvSpPr>
      <xdr:spPr>
        <a:xfrm>
          <a:off x="3175000" y="1419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50060</xdr:rowOff>
    </xdr:from>
    <xdr:ext cx="762000" cy="259045"/>
    <xdr:sp macro="" textlink="">
      <xdr:nvSpPr>
        <xdr:cNvPr id="200" name="テキスト ボックス 199"/>
        <xdr:cNvSpPr txBox="1"/>
      </xdr:nvSpPr>
      <xdr:spPr>
        <a:xfrm>
          <a:off x="2844800" y="14280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160324</xdr:rowOff>
    </xdr:from>
    <xdr:to>
      <xdr:col>3</xdr:col>
      <xdr:colOff>279400</xdr:colOff>
      <xdr:row>81</xdr:row>
      <xdr:rowOff>164864</xdr:rowOff>
    </xdr:to>
    <xdr:cxnSp macro="">
      <xdr:nvCxnSpPr>
        <xdr:cNvPr id="201" name="直線コネクタ 200"/>
        <xdr:cNvCxnSpPr/>
      </xdr:nvCxnSpPr>
      <xdr:spPr>
        <a:xfrm>
          <a:off x="1447800" y="14047774"/>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109694</xdr:rowOff>
    </xdr:from>
    <xdr:to>
      <xdr:col>3</xdr:col>
      <xdr:colOff>330200</xdr:colOff>
      <xdr:row>83</xdr:row>
      <xdr:rowOff>39844</xdr:rowOff>
    </xdr:to>
    <xdr:sp macro="" textlink="">
      <xdr:nvSpPr>
        <xdr:cNvPr id="202" name="フローチャート : 判断 201"/>
        <xdr:cNvSpPr/>
      </xdr:nvSpPr>
      <xdr:spPr>
        <a:xfrm>
          <a:off x="2286000" y="1416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24621</xdr:rowOff>
    </xdr:from>
    <xdr:ext cx="762000" cy="259045"/>
    <xdr:sp macro="" textlink="">
      <xdr:nvSpPr>
        <xdr:cNvPr id="203" name="テキスト ボックス 202"/>
        <xdr:cNvSpPr txBox="1"/>
      </xdr:nvSpPr>
      <xdr:spPr>
        <a:xfrm>
          <a:off x="1955800" y="1425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100271</xdr:rowOff>
    </xdr:from>
    <xdr:to>
      <xdr:col>2</xdr:col>
      <xdr:colOff>127000</xdr:colOff>
      <xdr:row>83</xdr:row>
      <xdr:rowOff>30421</xdr:rowOff>
    </xdr:to>
    <xdr:sp macro="" textlink="">
      <xdr:nvSpPr>
        <xdr:cNvPr id="204" name="フローチャート : 判断 203"/>
        <xdr:cNvSpPr/>
      </xdr:nvSpPr>
      <xdr:spPr>
        <a:xfrm>
          <a:off x="1397000" y="14159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15198</xdr:rowOff>
    </xdr:from>
    <xdr:ext cx="762000" cy="259045"/>
    <xdr:sp macro="" textlink="">
      <xdr:nvSpPr>
        <xdr:cNvPr id="205" name="テキスト ボックス 204"/>
        <xdr:cNvSpPr txBox="1"/>
      </xdr:nvSpPr>
      <xdr:spPr>
        <a:xfrm>
          <a:off x="1066800" y="1424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157435</xdr:rowOff>
    </xdr:from>
    <xdr:to>
      <xdr:col>7</xdr:col>
      <xdr:colOff>203200</xdr:colOff>
      <xdr:row>82</xdr:row>
      <xdr:rowOff>87585</xdr:rowOff>
    </xdr:to>
    <xdr:sp macro="" textlink="">
      <xdr:nvSpPr>
        <xdr:cNvPr id="211" name="円/楕円 210"/>
        <xdr:cNvSpPr/>
      </xdr:nvSpPr>
      <xdr:spPr>
        <a:xfrm>
          <a:off x="4902200" y="1404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78712</xdr:rowOff>
    </xdr:from>
    <xdr:ext cx="762000" cy="259045"/>
    <xdr:sp macro="" textlink="">
      <xdr:nvSpPr>
        <xdr:cNvPr id="212" name="人件費・物件費等の状況該当値テキスト"/>
        <xdr:cNvSpPr txBox="1"/>
      </xdr:nvSpPr>
      <xdr:spPr>
        <a:xfrm>
          <a:off x="5041900" y="1396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146,715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136313</xdr:rowOff>
    </xdr:from>
    <xdr:to>
      <xdr:col>6</xdr:col>
      <xdr:colOff>50800</xdr:colOff>
      <xdr:row>82</xdr:row>
      <xdr:rowOff>66463</xdr:rowOff>
    </xdr:to>
    <xdr:sp macro="" textlink="">
      <xdr:nvSpPr>
        <xdr:cNvPr id="213" name="円/楕円 212"/>
        <xdr:cNvSpPr/>
      </xdr:nvSpPr>
      <xdr:spPr>
        <a:xfrm>
          <a:off x="4064000" y="1402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76640</xdr:rowOff>
    </xdr:from>
    <xdr:ext cx="736600" cy="259045"/>
    <xdr:sp macro="" textlink="">
      <xdr:nvSpPr>
        <xdr:cNvPr id="214" name="テキスト ボックス 213"/>
        <xdr:cNvSpPr txBox="1"/>
      </xdr:nvSpPr>
      <xdr:spPr>
        <a:xfrm>
          <a:off x="3733800" y="1379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136,210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121338</xdr:rowOff>
    </xdr:from>
    <xdr:to>
      <xdr:col>4</xdr:col>
      <xdr:colOff>533400</xdr:colOff>
      <xdr:row>82</xdr:row>
      <xdr:rowOff>51488</xdr:rowOff>
    </xdr:to>
    <xdr:sp macro="" textlink="">
      <xdr:nvSpPr>
        <xdr:cNvPr id="215" name="円/楕円 214"/>
        <xdr:cNvSpPr/>
      </xdr:nvSpPr>
      <xdr:spPr>
        <a:xfrm>
          <a:off x="3175000" y="140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61665</xdr:rowOff>
    </xdr:from>
    <xdr:ext cx="762000" cy="259045"/>
    <xdr:sp macro="" textlink="">
      <xdr:nvSpPr>
        <xdr:cNvPr id="216" name="テキスト ボックス 215"/>
        <xdr:cNvSpPr txBox="1"/>
      </xdr:nvSpPr>
      <xdr:spPr>
        <a:xfrm>
          <a:off x="2844800" y="137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128,763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114064</xdr:rowOff>
    </xdr:from>
    <xdr:to>
      <xdr:col>3</xdr:col>
      <xdr:colOff>330200</xdr:colOff>
      <xdr:row>82</xdr:row>
      <xdr:rowOff>44214</xdr:rowOff>
    </xdr:to>
    <xdr:sp macro="" textlink="">
      <xdr:nvSpPr>
        <xdr:cNvPr id="217" name="円/楕円 216"/>
        <xdr:cNvSpPr/>
      </xdr:nvSpPr>
      <xdr:spPr>
        <a:xfrm>
          <a:off x="2286000" y="1400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54391</xdr:rowOff>
    </xdr:from>
    <xdr:ext cx="762000" cy="259045"/>
    <xdr:sp macro="" textlink="">
      <xdr:nvSpPr>
        <xdr:cNvPr id="218" name="テキスト ボックス 217"/>
        <xdr:cNvSpPr txBox="1"/>
      </xdr:nvSpPr>
      <xdr:spPr>
        <a:xfrm>
          <a:off x="1955800" y="13770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109524</xdr:rowOff>
    </xdr:from>
    <xdr:to>
      <xdr:col>2</xdr:col>
      <xdr:colOff>127000</xdr:colOff>
      <xdr:row>82</xdr:row>
      <xdr:rowOff>39674</xdr:rowOff>
    </xdr:to>
    <xdr:sp macro="" textlink="">
      <xdr:nvSpPr>
        <xdr:cNvPr id="219" name="円/楕円 218"/>
        <xdr:cNvSpPr/>
      </xdr:nvSpPr>
      <xdr:spPr>
        <a:xfrm>
          <a:off x="1397000" y="1399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49851</xdr:rowOff>
    </xdr:from>
    <xdr:ext cx="762000" cy="259045"/>
    <xdr:sp macro="" textlink="">
      <xdr:nvSpPr>
        <xdr:cNvPr id="220" name="テキスト ボックス 219"/>
        <xdr:cNvSpPr txBox="1"/>
      </xdr:nvSpPr>
      <xdr:spPr>
        <a:xfrm>
          <a:off x="1066800" y="1376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122,888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人事院勧告に基づき給与改定を行っているが、年齢や勤務年数による職員構成にばらつきがあり、年によって変動が生じている。引き続き適正な管理を行っていく。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116839</xdr:rowOff>
    </xdr:from>
    <xdr:to>
      <xdr:col>24</xdr:col>
      <xdr:colOff>558800</xdr:colOff>
      <xdr:row>88</xdr:row>
      <xdr:rowOff>96520</xdr:rowOff>
    </xdr:to>
    <xdr:cxnSp macro="">
      <xdr:nvCxnSpPr>
        <xdr:cNvPr id="247" name="直線コネクタ 246"/>
        <xdr:cNvCxnSpPr/>
      </xdr:nvCxnSpPr>
      <xdr:spPr>
        <a:xfrm flipV="1">
          <a:off x="17018000" y="13832839"/>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68597</xdr:rowOff>
    </xdr:from>
    <xdr:ext cx="762000" cy="259045"/>
    <xdr:sp macro="" textlink="">
      <xdr:nvSpPr>
        <xdr:cNvPr id="248" name="給与水準   （国との比較）最小値テキスト"/>
        <xdr:cNvSpPr txBox="1"/>
      </xdr:nvSpPr>
      <xdr:spPr>
        <a:xfrm>
          <a:off x="17106900" y="15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88</xdr:row>
      <xdr:rowOff>96520</xdr:rowOff>
    </xdr:from>
    <xdr:to>
      <xdr:col>24</xdr:col>
      <xdr:colOff>647700</xdr:colOff>
      <xdr:row>88</xdr:row>
      <xdr:rowOff>96520</xdr:rowOff>
    </xdr:to>
    <xdr:cxnSp macro="">
      <xdr:nvCxnSpPr>
        <xdr:cNvPr id="249" name="直線コネクタ 248"/>
        <xdr:cNvCxnSpPr/>
      </xdr:nvCxnSpPr>
      <xdr:spPr>
        <a:xfrm>
          <a:off x="16929100" y="1518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31766</xdr:rowOff>
    </xdr:from>
    <xdr:ext cx="762000" cy="259045"/>
    <xdr:sp macro="" textlink="">
      <xdr:nvSpPr>
        <xdr:cNvPr id="250" name="給与水準   （国との比較）最大値テキスト"/>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24</xdr:col>
      <xdr:colOff>469900</xdr:colOff>
      <xdr:row>80</xdr:row>
      <xdr:rowOff>116839</xdr:rowOff>
    </xdr:from>
    <xdr:to>
      <xdr:col>24</xdr:col>
      <xdr:colOff>647700</xdr:colOff>
      <xdr:row>80</xdr:row>
      <xdr:rowOff>116839</xdr:rowOff>
    </xdr:to>
    <xdr:cxnSp macro="">
      <xdr:nvCxnSpPr>
        <xdr:cNvPr id="251" name="直線コネクタ 250"/>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87376</xdr:rowOff>
    </xdr:to>
    <xdr:cxnSp macro="">
      <xdr:nvCxnSpPr>
        <xdr:cNvPr id="252" name="直線コネクタ 251"/>
        <xdr:cNvCxnSpPr/>
      </xdr:nvCxnSpPr>
      <xdr:spPr>
        <a:xfrm flipV="1">
          <a:off x="16179800" y="144602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170451</xdr:rowOff>
    </xdr:from>
    <xdr:ext cx="762000" cy="259045"/>
    <xdr:sp macro="" textlink="">
      <xdr:nvSpPr>
        <xdr:cNvPr id="253" name="給与水準   （国との比較）平均値テキスト"/>
        <xdr:cNvSpPr txBox="1"/>
      </xdr:nvSpPr>
      <xdr:spPr>
        <a:xfrm>
          <a:off x="17106900" y="1440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54" name="フローチャート : 判断 253"/>
        <xdr:cNvSpPr/>
      </xdr:nvSpPr>
      <xdr:spPr>
        <a:xfrm>
          <a:off x="16967200" y="1442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87376</xdr:rowOff>
    </xdr:from>
    <xdr:to>
      <xdr:col>23</xdr:col>
      <xdr:colOff>406400</xdr:colOff>
      <xdr:row>85</xdr:row>
      <xdr:rowOff>51054</xdr:rowOff>
    </xdr:to>
    <xdr:cxnSp macro="">
      <xdr:nvCxnSpPr>
        <xdr:cNvPr id="255" name="直線コネクタ 254"/>
        <xdr:cNvCxnSpPr/>
      </xdr:nvCxnSpPr>
      <xdr:spPr>
        <a:xfrm flipV="1">
          <a:off x="15290800" y="14489176"/>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169418</xdr:rowOff>
    </xdr:from>
    <xdr:to>
      <xdr:col>23</xdr:col>
      <xdr:colOff>457200</xdr:colOff>
      <xdr:row>84</xdr:row>
      <xdr:rowOff>99568</xdr:rowOff>
    </xdr:to>
    <xdr:sp macro="" textlink="">
      <xdr:nvSpPr>
        <xdr:cNvPr id="256" name="フローチャート : 判断 255"/>
        <xdr:cNvSpPr/>
      </xdr:nvSpPr>
      <xdr:spPr>
        <a:xfrm>
          <a:off x="16129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109745</xdr:rowOff>
    </xdr:from>
    <xdr:ext cx="736600" cy="259045"/>
    <xdr:sp macro="" textlink="">
      <xdr:nvSpPr>
        <xdr:cNvPr id="257" name="テキスト ボックス 256"/>
        <xdr:cNvSpPr txBox="1"/>
      </xdr:nvSpPr>
      <xdr:spPr>
        <a:xfrm>
          <a:off x="15798800" y="1416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85</xdr:row>
      <xdr:rowOff>51054</xdr:rowOff>
    </xdr:to>
    <xdr:cxnSp macro="">
      <xdr:nvCxnSpPr>
        <xdr:cNvPr id="258" name="直線コネクタ 257"/>
        <xdr:cNvCxnSpPr/>
      </xdr:nvCxnSpPr>
      <xdr:spPr>
        <a:xfrm>
          <a:off x="14401800" y="145084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169418</xdr:rowOff>
    </xdr:from>
    <xdr:to>
      <xdr:col>22</xdr:col>
      <xdr:colOff>254000</xdr:colOff>
      <xdr:row>84</xdr:row>
      <xdr:rowOff>99568</xdr:rowOff>
    </xdr:to>
    <xdr:sp macro="" textlink="">
      <xdr:nvSpPr>
        <xdr:cNvPr id="259" name="フローチャート : 判断 258"/>
        <xdr:cNvSpPr/>
      </xdr:nvSpPr>
      <xdr:spPr>
        <a:xfrm>
          <a:off x="152400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109745</xdr:rowOff>
    </xdr:from>
    <xdr:ext cx="762000" cy="259045"/>
    <xdr:sp macro="" textlink="">
      <xdr:nvSpPr>
        <xdr:cNvPr id="260" name="テキスト ボックス 259"/>
        <xdr:cNvSpPr txBox="1"/>
      </xdr:nvSpPr>
      <xdr:spPr>
        <a:xfrm>
          <a:off x="14909800" y="1416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106680</xdr:rowOff>
    </xdr:from>
    <xdr:to>
      <xdr:col>21</xdr:col>
      <xdr:colOff>0</xdr:colOff>
      <xdr:row>89</xdr:row>
      <xdr:rowOff>108458</xdr:rowOff>
    </xdr:to>
    <xdr:cxnSp macro="">
      <xdr:nvCxnSpPr>
        <xdr:cNvPr id="261" name="直線コネクタ 260"/>
        <xdr:cNvCxnSpPr/>
      </xdr:nvCxnSpPr>
      <xdr:spPr>
        <a:xfrm flipV="1">
          <a:off x="13512800" y="14508480"/>
          <a:ext cx="889000" cy="85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2" name="フローチャート : 判断 261"/>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3" name="テキスト ボックス 262"/>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7113</xdr:rowOff>
    </xdr:from>
    <xdr:to>
      <xdr:col>19</xdr:col>
      <xdr:colOff>533400</xdr:colOff>
      <xdr:row>88</xdr:row>
      <xdr:rowOff>108713</xdr:rowOff>
    </xdr:to>
    <xdr:sp macro="" textlink="">
      <xdr:nvSpPr>
        <xdr:cNvPr id="264" name="フローチャート : 判断 263"/>
        <xdr:cNvSpPr/>
      </xdr:nvSpPr>
      <xdr:spPr>
        <a:xfrm>
          <a:off x="13462000" y="1509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118890</xdr:rowOff>
    </xdr:from>
    <xdr:ext cx="762000" cy="259045"/>
    <xdr:sp macro="" textlink="">
      <xdr:nvSpPr>
        <xdr:cNvPr id="265" name="テキスト ボックス 264"/>
        <xdr:cNvSpPr txBox="1"/>
      </xdr:nvSpPr>
      <xdr:spPr>
        <a:xfrm>
          <a:off x="13131800" y="14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1" name="円/楕円 270"/>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2"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36576</xdr:rowOff>
    </xdr:from>
    <xdr:to>
      <xdr:col>23</xdr:col>
      <xdr:colOff>457200</xdr:colOff>
      <xdr:row>84</xdr:row>
      <xdr:rowOff>138176</xdr:rowOff>
    </xdr:to>
    <xdr:sp macro="" textlink="">
      <xdr:nvSpPr>
        <xdr:cNvPr id="273" name="円/楕円 272"/>
        <xdr:cNvSpPr/>
      </xdr:nvSpPr>
      <xdr:spPr>
        <a:xfrm>
          <a:off x="16129000" y="1443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74" name="テキスト ボックス 273"/>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254</xdr:rowOff>
    </xdr:from>
    <xdr:to>
      <xdr:col>22</xdr:col>
      <xdr:colOff>254000</xdr:colOff>
      <xdr:row>85</xdr:row>
      <xdr:rowOff>101854</xdr:rowOff>
    </xdr:to>
    <xdr:sp macro="" textlink="">
      <xdr:nvSpPr>
        <xdr:cNvPr id="275" name="円/楕円 274"/>
        <xdr:cNvSpPr/>
      </xdr:nvSpPr>
      <xdr:spPr>
        <a:xfrm>
          <a:off x="15240000" y="1457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86631</xdr:rowOff>
    </xdr:from>
    <xdr:ext cx="762000" cy="259045"/>
    <xdr:sp macro="" textlink="">
      <xdr:nvSpPr>
        <xdr:cNvPr id="276" name="テキスト ボックス 275"/>
        <xdr:cNvSpPr txBox="1"/>
      </xdr:nvSpPr>
      <xdr:spPr>
        <a:xfrm>
          <a:off x="14909800" y="1465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55880</xdr:rowOff>
    </xdr:from>
    <xdr:to>
      <xdr:col>21</xdr:col>
      <xdr:colOff>50800</xdr:colOff>
      <xdr:row>84</xdr:row>
      <xdr:rowOff>157480</xdr:rowOff>
    </xdr:to>
    <xdr:sp macro="" textlink="">
      <xdr:nvSpPr>
        <xdr:cNvPr id="277" name="円/楕円 276"/>
        <xdr:cNvSpPr/>
      </xdr:nvSpPr>
      <xdr:spPr>
        <a:xfrm>
          <a:off x="14351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142257</xdr:rowOff>
    </xdr:from>
    <xdr:ext cx="762000" cy="259045"/>
    <xdr:sp macro="" textlink="">
      <xdr:nvSpPr>
        <xdr:cNvPr id="278" name="テキスト ボックス 277"/>
        <xdr:cNvSpPr txBox="1"/>
      </xdr:nvSpPr>
      <xdr:spPr>
        <a:xfrm>
          <a:off x="14020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57658</xdr:rowOff>
    </xdr:from>
    <xdr:to>
      <xdr:col>19</xdr:col>
      <xdr:colOff>533400</xdr:colOff>
      <xdr:row>89</xdr:row>
      <xdr:rowOff>159258</xdr:rowOff>
    </xdr:to>
    <xdr:sp macro="" textlink="">
      <xdr:nvSpPr>
        <xdr:cNvPr id="279" name="円/楕円 278"/>
        <xdr:cNvSpPr/>
      </xdr:nvSpPr>
      <xdr:spPr>
        <a:xfrm>
          <a:off x="13462000" y="1531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144035</xdr:rowOff>
    </xdr:from>
    <xdr:ext cx="762000" cy="259045"/>
    <xdr:sp macro="" textlink="">
      <xdr:nvSpPr>
        <xdr:cNvPr id="280" name="テキスト ボックス 279"/>
        <xdr:cNvSpPr txBox="1"/>
      </xdr:nvSpPr>
      <xdr:spPr>
        <a:xfrm>
          <a:off x="13131800" y="1540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沿った定員管理の成果に加え、ゴミ処理業務や消防業務を一部事務組合で行っていることで類似団体より少ない数値となっていると考えられる。しかし、臨時職員等が増えていることから、業務を精査する中で適正な定員管理に努める必要がある。</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157335</xdr:rowOff>
    </xdr:from>
    <xdr:to>
      <xdr:col>24</xdr:col>
      <xdr:colOff>558800</xdr:colOff>
      <xdr:row>66</xdr:row>
      <xdr:rowOff>132878</xdr:rowOff>
    </xdr:to>
    <xdr:cxnSp macro="">
      <xdr:nvCxnSpPr>
        <xdr:cNvPr id="312" name="直線コネクタ 311"/>
        <xdr:cNvCxnSpPr/>
      </xdr:nvCxnSpPr>
      <xdr:spPr>
        <a:xfrm flipV="1">
          <a:off x="17018000" y="10101435"/>
          <a:ext cx="0" cy="13471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104955</xdr:rowOff>
    </xdr:from>
    <xdr:ext cx="762000" cy="259045"/>
    <xdr:sp macro="" textlink="">
      <xdr:nvSpPr>
        <xdr:cNvPr id="313" name="定員管理の状況最小値テキスト"/>
        <xdr:cNvSpPr txBox="1"/>
      </xdr:nvSpPr>
      <xdr:spPr>
        <a:xfrm>
          <a:off x="17106900" y="11420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26.98</a:t>
          </a:r>
          <a:endParaRPr kumimoji="1" lang="ja-JP" altLang="en-US" sz="1000" b="1">
            <a:latin typeface="ＭＳ Ｐゴシック"/>
          </a:endParaRPr>
        </a:p>
      </xdr:txBody>
    </xdr:sp>
    <xdr:clientData/>
  </xdr:oneCellAnchor>
  <xdr:twoCellAnchor>
    <xdr:from>
      <xdr:col>24</xdr:col>
      <xdr:colOff>469900</xdr:colOff>
      <xdr:row>66</xdr:row>
      <xdr:rowOff>132878</xdr:rowOff>
    </xdr:from>
    <xdr:to>
      <xdr:col>24</xdr:col>
      <xdr:colOff>647700</xdr:colOff>
      <xdr:row>66</xdr:row>
      <xdr:rowOff>132878</xdr:rowOff>
    </xdr:to>
    <xdr:cxnSp macro="">
      <xdr:nvCxnSpPr>
        <xdr:cNvPr id="314" name="直線コネクタ 313"/>
        <xdr:cNvCxnSpPr/>
      </xdr:nvCxnSpPr>
      <xdr:spPr>
        <a:xfrm>
          <a:off x="16929100" y="1144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72262</xdr:rowOff>
    </xdr:from>
    <xdr:ext cx="762000" cy="259045"/>
    <xdr:sp macro="" textlink="">
      <xdr:nvSpPr>
        <xdr:cNvPr id="315" name="定員管理の状況最大値テキスト"/>
        <xdr:cNvSpPr txBox="1"/>
      </xdr:nvSpPr>
      <xdr:spPr>
        <a:xfrm>
          <a:off x="17106900" y="9844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7.44</a:t>
          </a:r>
          <a:endParaRPr kumimoji="1" lang="ja-JP" altLang="en-US" sz="1000" b="1">
            <a:latin typeface="ＭＳ Ｐゴシック"/>
          </a:endParaRPr>
        </a:p>
      </xdr:txBody>
    </xdr:sp>
    <xdr:clientData/>
  </xdr:oneCellAnchor>
  <xdr:twoCellAnchor>
    <xdr:from>
      <xdr:col>24</xdr:col>
      <xdr:colOff>469900</xdr:colOff>
      <xdr:row>58</xdr:row>
      <xdr:rowOff>157335</xdr:rowOff>
    </xdr:from>
    <xdr:to>
      <xdr:col>24</xdr:col>
      <xdr:colOff>647700</xdr:colOff>
      <xdr:row>58</xdr:row>
      <xdr:rowOff>157335</xdr:rowOff>
    </xdr:to>
    <xdr:cxnSp macro="">
      <xdr:nvCxnSpPr>
        <xdr:cNvPr id="316" name="直線コネクタ 315"/>
        <xdr:cNvCxnSpPr/>
      </xdr:nvCxnSpPr>
      <xdr:spPr>
        <a:xfrm>
          <a:off x="16929100" y="10101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134112</xdr:rowOff>
    </xdr:from>
    <xdr:to>
      <xdr:col>24</xdr:col>
      <xdr:colOff>558800</xdr:colOff>
      <xdr:row>59</xdr:row>
      <xdr:rowOff>138938</xdr:rowOff>
    </xdr:to>
    <xdr:cxnSp macro="">
      <xdr:nvCxnSpPr>
        <xdr:cNvPr id="317" name="直線コネクタ 316"/>
        <xdr:cNvCxnSpPr/>
      </xdr:nvCxnSpPr>
      <xdr:spPr>
        <a:xfrm>
          <a:off x="16179800" y="10249662"/>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92146</xdr:rowOff>
    </xdr:from>
    <xdr:ext cx="762000" cy="259045"/>
    <xdr:sp macro="" textlink="">
      <xdr:nvSpPr>
        <xdr:cNvPr id="318" name="定員管理の状況平均値テキスト"/>
        <xdr:cNvSpPr txBox="1"/>
      </xdr:nvSpPr>
      <xdr:spPr>
        <a:xfrm>
          <a:off x="17106900" y="10379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120069</xdr:rowOff>
    </xdr:from>
    <xdr:to>
      <xdr:col>24</xdr:col>
      <xdr:colOff>609600</xdr:colOff>
      <xdr:row>61</xdr:row>
      <xdr:rowOff>50219</xdr:rowOff>
    </xdr:to>
    <xdr:sp macro="" textlink="">
      <xdr:nvSpPr>
        <xdr:cNvPr id="319" name="フローチャート : 判断 318"/>
        <xdr:cNvSpPr/>
      </xdr:nvSpPr>
      <xdr:spPr>
        <a:xfrm>
          <a:off x="16967200" y="10407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134112</xdr:rowOff>
    </xdr:from>
    <xdr:to>
      <xdr:col>23</xdr:col>
      <xdr:colOff>406400</xdr:colOff>
      <xdr:row>59</xdr:row>
      <xdr:rowOff>135491</xdr:rowOff>
    </xdr:to>
    <xdr:cxnSp macro="">
      <xdr:nvCxnSpPr>
        <xdr:cNvPr id="320" name="直線コネクタ 319"/>
        <xdr:cNvCxnSpPr/>
      </xdr:nvCxnSpPr>
      <xdr:spPr>
        <a:xfrm flipV="1">
          <a:off x="15290800" y="10249662"/>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78704</xdr:rowOff>
    </xdr:from>
    <xdr:to>
      <xdr:col>23</xdr:col>
      <xdr:colOff>457200</xdr:colOff>
      <xdr:row>61</xdr:row>
      <xdr:rowOff>8854</xdr:rowOff>
    </xdr:to>
    <xdr:sp macro="" textlink="">
      <xdr:nvSpPr>
        <xdr:cNvPr id="321" name="フローチャート : 判断 320"/>
        <xdr:cNvSpPr/>
      </xdr:nvSpPr>
      <xdr:spPr>
        <a:xfrm>
          <a:off x="16129000" y="1036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165081</xdr:rowOff>
    </xdr:from>
    <xdr:ext cx="736600" cy="259045"/>
    <xdr:sp macro="" textlink="">
      <xdr:nvSpPr>
        <xdr:cNvPr id="322" name="テキスト ボックス 321"/>
        <xdr:cNvSpPr txBox="1"/>
      </xdr:nvSpPr>
      <xdr:spPr>
        <a:xfrm>
          <a:off x="15798800" y="10452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109982</xdr:rowOff>
    </xdr:from>
    <xdr:to>
      <xdr:col>22</xdr:col>
      <xdr:colOff>203200</xdr:colOff>
      <xdr:row>59</xdr:row>
      <xdr:rowOff>135491</xdr:rowOff>
    </xdr:to>
    <xdr:cxnSp macro="">
      <xdr:nvCxnSpPr>
        <xdr:cNvPr id="323" name="直線コネクタ 322"/>
        <xdr:cNvCxnSpPr/>
      </xdr:nvCxnSpPr>
      <xdr:spPr>
        <a:xfrm>
          <a:off x="14401800" y="10225532"/>
          <a:ext cx="889000" cy="25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91803</xdr:rowOff>
    </xdr:from>
    <xdr:to>
      <xdr:col>22</xdr:col>
      <xdr:colOff>254000</xdr:colOff>
      <xdr:row>61</xdr:row>
      <xdr:rowOff>21953</xdr:rowOff>
    </xdr:to>
    <xdr:sp macro="" textlink="">
      <xdr:nvSpPr>
        <xdr:cNvPr id="324" name="フローチャート : 判断 323"/>
        <xdr:cNvSpPr/>
      </xdr:nvSpPr>
      <xdr:spPr>
        <a:xfrm>
          <a:off x="15240000" y="1037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6730</xdr:rowOff>
    </xdr:from>
    <xdr:ext cx="762000" cy="259045"/>
    <xdr:sp macro="" textlink="">
      <xdr:nvSpPr>
        <xdr:cNvPr id="325" name="テキスト ボックス 324"/>
        <xdr:cNvSpPr txBox="1"/>
      </xdr:nvSpPr>
      <xdr:spPr>
        <a:xfrm>
          <a:off x="14909800" y="104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98951</xdr:rowOff>
    </xdr:from>
    <xdr:to>
      <xdr:col>21</xdr:col>
      <xdr:colOff>0</xdr:colOff>
      <xdr:row>59</xdr:row>
      <xdr:rowOff>109982</xdr:rowOff>
    </xdr:to>
    <xdr:cxnSp macro="">
      <xdr:nvCxnSpPr>
        <xdr:cNvPr id="326" name="直線コネクタ 325"/>
        <xdr:cNvCxnSpPr/>
      </xdr:nvCxnSpPr>
      <xdr:spPr>
        <a:xfrm>
          <a:off x="13512800" y="10214501"/>
          <a:ext cx="8890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79393</xdr:rowOff>
    </xdr:from>
    <xdr:to>
      <xdr:col>21</xdr:col>
      <xdr:colOff>50800</xdr:colOff>
      <xdr:row>61</xdr:row>
      <xdr:rowOff>9543</xdr:rowOff>
    </xdr:to>
    <xdr:sp macro="" textlink="">
      <xdr:nvSpPr>
        <xdr:cNvPr id="327" name="フローチャート : 判断 326"/>
        <xdr:cNvSpPr/>
      </xdr:nvSpPr>
      <xdr:spPr>
        <a:xfrm>
          <a:off x="14351000" y="1036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165770</xdr:rowOff>
    </xdr:from>
    <xdr:ext cx="762000" cy="259045"/>
    <xdr:sp macro="" textlink="">
      <xdr:nvSpPr>
        <xdr:cNvPr id="328" name="テキスト ボックス 327"/>
        <xdr:cNvSpPr txBox="1"/>
      </xdr:nvSpPr>
      <xdr:spPr>
        <a:xfrm>
          <a:off x="14020800" y="1045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71810</xdr:rowOff>
    </xdr:from>
    <xdr:to>
      <xdr:col>19</xdr:col>
      <xdr:colOff>533400</xdr:colOff>
      <xdr:row>61</xdr:row>
      <xdr:rowOff>1960</xdr:rowOff>
    </xdr:to>
    <xdr:sp macro="" textlink="">
      <xdr:nvSpPr>
        <xdr:cNvPr id="329" name="フローチャート : 判断 328"/>
        <xdr:cNvSpPr/>
      </xdr:nvSpPr>
      <xdr:spPr>
        <a:xfrm>
          <a:off x="13462000" y="1035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158187</xdr:rowOff>
    </xdr:from>
    <xdr:ext cx="762000" cy="259045"/>
    <xdr:sp macro="" textlink="">
      <xdr:nvSpPr>
        <xdr:cNvPr id="330" name="テキスト ボックス 329"/>
        <xdr:cNvSpPr txBox="1"/>
      </xdr:nvSpPr>
      <xdr:spPr>
        <a:xfrm>
          <a:off x="13131800" y="1044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88138</xdr:rowOff>
    </xdr:from>
    <xdr:to>
      <xdr:col>24</xdr:col>
      <xdr:colOff>609600</xdr:colOff>
      <xdr:row>60</xdr:row>
      <xdr:rowOff>18288</xdr:rowOff>
    </xdr:to>
    <xdr:sp macro="" textlink="">
      <xdr:nvSpPr>
        <xdr:cNvPr id="336" name="円/楕円 335"/>
        <xdr:cNvSpPr/>
      </xdr:nvSpPr>
      <xdr:spPr>
        <a:xfrm>
          <a:off x="169672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104665</xdr:rowOff>
    </xdr:from>
    <xdr:ext cx="762000" cy="259045"/>
    <xdr:sp macro="" textlink="">
      <xdr:nvSpPr>
        <xdr:cNvPr id="337" name="定員管理の状況該当値テキスト"/>
        <xdr:cNvSpPr txBox="1"/>
      </xdr:nvSpPr>
      <xdr:spPr>
        <a:xfrm>
          <a:off x="17106900" y="100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83312</xdr:rowOff>
    </xdr:from>
    <xdr:to>
      <xdr:col>23</xdr:col>
      <xdr:colOff>457200</xdr:colOff>
      <xdr:row>60</xdr:row>
      <xdr:rowOff>13462</xdr:rowOff>
    </xdr:to>
    <xdr:sp macro="" textlink="">
      <xdr:nvSpPr>
        <xdr:cNvPr id="338" name="円/楕円 337"/>
        <xdr:cNvSpPr/>
      </xdr:nvSpPr>
      <xdr:spPr>
        <a:xfrm>
          <a:off x="16129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23639</xdr:rowOff>
    </xdr:from>
    <xdr:ext cx="736600" cy="259045"/>
    <xdr:sp macro="" textlink="">
      <xdr:nvSpPr>
        <xdr:cNvPr id="339" name="テキスト ボックス 338"/>
        <xdr:cNvSpPr txBox="1"/>
      </xdr:nvSpPr>
      <xdr:spPr>
        <a:xfrm>
          <a:off x="15798800" y="9967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84691</xdr:rowOff>
    </xdr:from>
    <xdr:to>
      <xdr:col>22</xdr:col>
      <xdr:colOff>254000</xdr:colOff>
      <xdr:row>60</xdr:row>
      <xdr:rowOff>14841</xdr:rowOff>
    </xdr:to>
    <xdr:sp macro="" textlink="">
      <xdr:nvSpPr>
        <xdr:cNvPr id="340" name="円/楕円 339"/>
        <xdr:cNvSpPr/>
      </xdr:nvSpPr>
      <xdr:spPr>
        <a:xfrm>
          <a:off x="15240000" y="1020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25018</xdr:rowOff>
    </xdr:from>
    <xdr:ext cx="762000" cy="259045"/>
    <xdr:sp macro="" textlink="">
      <xdr:nvSpPr>
        <xdr:cNvPr id="341" name="テキスト ボックス 340"/>
        <xdr:cNvSpPr txBox="1"/>
      </xdr:nvSpPr>
      <xdr:spPr>
        <a:xfrm>
          <a:off x="14909800" y="996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59182</xdr:rowOff>
    </xdr:from>
    <xdr:to>
      <xdr:col>21</xdr:col>
      <xdr:colOff>50800</xdr:colOff>
      <xdr:row>59</xdr:row>
      <xdr:rowOff>160782</xdr:rowOff>
    </xdr:to>
    <xdr:sp macro="" textlink="">
      <xdr:nvSpPr>
        <xdr:cNvPr id="342" name="円/楕円 341"/>
        <xdr:cNvSpPr/>
      </xdr:nvSpPr>
      <xdr:spPr>
        <a:xfrm>
          <a:off x="14351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170959</xdr:rowOff>
    </xdr:from>
    <xdr:ext cx="762000" cy="259045"/>
    <xdr:sp macro="" textlink="">
      <xdr:nvSpPr>
        <xdr:cNvPr id="343" name="テキスト ボックス 342"/>
        <xdr:cNvSpPr txBox="1"/>
      </xdr:nvSpPr>
      <xdr:spPr>
        <a:xfrm>
          <a:off x="14020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48151</xdr:rowOff>
    </xdr:from>
    <xdr:to>
      <xdr:col>19</xdr:col>
      <xdr:colOff>533400</xdr:colOff>
      <xdr:row>59</xdr:row>
      <xdr:rowOff>149751</xdr:rowOff>
    </xdr:to>
    <xdr:sp macro="" textlink="">
      <xdr:nvSpPr>
        <xdr:cNvPr id="344" name="円/楕円 343"/>
        <xdr:cNvSpPr/>
      </xdr:nvSpPr>
      <xdr:spPr>
        <a:xfrm>
          <a:off x="13462000" y="1016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159928</xdr:rowOff>
    </xdr:from>
    <xdr:ext cx="762000" cy="259045"/>
    <xdr:sp macro="" textlink="">
      <xdr:nvSpPr>
        <xdr:cNvPr id="345" name="テキスト ボックス 344"/>
        <xdr:cNvSpPr txBox="1"/>
      </xdr:nvSpPr>
      <xdr:spPr>
        <a:xfrm>
          <a:off x="13131800" y="993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こ数年、起債の繰り上げ償還や新規借入を抑えることで徐々に改善されてきているが、類似団体の中では非常に高い数値となっている。中長期的には、公営企業償還金（繰入金）がピークを過ぎて公債費も減額していく見込みであり、３年後には１１％代まで改善させたい。今後数年は新規借入を抑制しながら起債残高の推移をみて計画的な借り入れにおり改善を図っていく必要があ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44</xdr:row>
      <xdr:rowOff>58928</xdr:rowOff>
    </xdr:to>
    <xdr:cxnSp macro="">
      <xdr:nvCxnSpPr>
        <xdr:cNvPr id="372" name="直線コネクタ 371"/>
        <xdr:cNvCxnSpPr/>
      </xdr:nvCxnSpPr>
      <xdr:spPr>
        <a:xfrm flipV="1">
          <a:off x="17018000" y="6116320"/>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31005</xdr:rowOff>
    </xdr:from>
    <xdr:ext cx="762000" cy="259045"/>
    <xdr:sp macro="" textlink="">
      <xdr:nvSpPr>
        <xdr:cNvPr id="373" name="公債費負担の状況最小値テキスト"/>
        <xdr:cNvSpPr txBox="1"/>
      </xdr:nvSpPr>
      <xdr:spPr>
        <a:xfrm>
          <a:off x="17106900" y="757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a:t>
          </a:r>
          <a:endParaRPr kumimoji="1" lang="ja-JP" altLang="en-US" sz="1000" b="1">
            <a:latin typeface="ＭＳ Ｐゴシック"/>
          </a:endParaRPr>
        </a:p>
      </xdr:txBody>
    </xdr:sp>
    <xdr:clientData/>
  </xdr:oneCellAnchor>
  <xdr:twoCellAnchor>
    <xdr:from>
      <xdr:col>24</xdr:col>
      <xdr:colOff>469900</xdr:colOff>
      <xdr:row>44</xdr:row>
      <xdr:rowOff>58928</xdr:rowOff>
    </xdr:from>
    <xdr:to>
      <xdr:col>24</xdr:col>
      <xdr:colOff>647700</xdr:colOff>
      <xdr:row>44</xdr:row>
      <xdr:rowOff>58928</xdr:rowOff>
    </xdr:to>
    <xdr:cxnSp macro="">
      <xdr:nvCxnSpPr>
        <xdr:cNvPr id="374" name="直線コネクタ 373"/>
        <xdr:cNvCxnSpPr/>
      </xdr:nvCxnSpPr>
      <xdr:spPr>
        <a:xfrm>
          <a:off x="16929100" y="760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58928</xdr:rowOff>
    </xdr:from>
    <xdr:to>
      <xdr:col>24</xdr:col>
      <xdr:colOff>558800</xdr:colOff>
      <xdr:row>44</xdr:row>
      <xdr:rowOff>116840</xdr:rowOff>
    </xdr:to>
    <xdr:cxnSp macro="">
      <xdr:nvCxnSpPr>
        <xdr:cNvPr id="377" name="直線コネクタ 376"/>
        <xdr:cNvCxnSpPr/>
      </xdr:nvCxnSpPr>
      <xdr:spPr>
        <a:xfrm flipV="1">
          <a:off x="16179800" y="760272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8"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9" name="フローチャート : 判断 378"/>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116840</xdr:rowOff>
    </xdr:from>
    <xdr:to>
      <xdr:col>23</xdr:col>
      <xdr:colOff>406400</xdr:colOff>
      <xdr:row>44</xdr:row>
      <xdr:rowOff>145796</xdr:rowOff>
    </xdr:to>
    <xdr:cxnSp macro="">
      <xdr:nvCxnSpPr>
        <xdr:cNvPr id="380" name="直線コネクタ 379"/>
        <xdr:cNvCxnSpPr/>
      </xdr:nvCxnSpPr>
      <xdr:spPr>
        <a:xfrm flipV="1">
          <a:off x="15290800" y="76606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1" name="フローチャート : 判断 380"/>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82" name="テキスト ボックス 381"/>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145796</xdr:rowOff>
    </xdr:from>
    <xdr:to>
      <xdr:col>22</xdr:col>
      <xdr:colOff>203200</xdr:colOff>
      <xdr:row>45</xdr:row>
      <xdr:rowOff>12954</xdr:rowOff>
    </xdr:to>
    <xdr:cxnSp macro="">
      <xdr:nvCxnSpPr>
        <xdr:cNvPr id="383" name="直線コネクタ 382"/>
        <xdr:cNvCxnSpPr/>
      </xdr:nvCxnSpPr>
      <xdr:spPr>
        <a:xfrm flipV="1">
          <a:off x="14401800" y="768959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97790</xdr:rowOff>
    </xdr:from>
    <xdr:to>
      <xdr:col>22</xdr:col>
      <xdr:colOff>254000</xdr:colOff>
      <xdr:row>42</xdr:row>
      <xdr:rowOff>27940</xdr:rowOff>
    </xdr:to>
    <xdr:sp macro="" textlink="">
      <xdr:nvSpPr>
        <xdr:cNvPr id="384" name="フローチャート : 判断 383"/>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38117</xdr:rowOff>
    </xdr:from>
    <xdr:ext cx="762000" cy="259045"/>
    <xdr:sp macro="" textlink="">
      <xdr:nvSpPr>
        <xdr:cNvPr id="385" name="テキスト ボックス 384"/>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45</xdr:row>
      <xdr:rowOff>12954</xdr:rowOff>
    </xdr:from>
    <xdr:to>
      <xdr:col>21</xdr:col>
      <xdr:colOff>0</xdr:colOff>
      <xdr:row>45</xdr:row>
      <xdr:rowOff>80518</xdr:rowOff>
    </xdr:to>
    <xdr:cxnSp macro="">
      <xdr:nvCxnSpPr>
        <xdr:cNvPr id="386" name="直線コネクタ 385"/>
        <xdr:cNvCxnSpPr/>
      </xdr:nvCxnSpPr>
      <xdr:spPr>
        <a:xfrm flipV="1">
          <a:off x="13512800" y="772820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7" name="フローチャート : 判断 38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88" name="テキスト ボックス 387"/>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90" name="テキスト ボックス 389"/>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8128</xdr:rowOff>
    </xdr:from>
    <xdr:to>
      <xdr:col>24</xdr:col>
      <xdr:colOff>609600</xdr:colOff>
      <xdr:row>44</xdr:row>
      <xdr:rowOff>109728</xdr:rowOff>
    </xdr:to>
    <xdr:sp macro="" textlink="">
      <xdr:nvSpPr>
        <xdr:cNvPr id="396" name="円/楕円 395"/>
        <xdr:cNvSpPr/>
      </xdr:nvSpPr>
      <xdr:spPr>
        <a:xfrm>
          <a:off x="169672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75455</xdr:rowOff>
    </xdr:from>
    <xdr:ext cx="762000" cy="259045"/>
    <xdr:sp macro="" textlink="">
      <xdr:nvSpPr>
        <xdr:cNvPr id="397" name="公債費負担の状況該当値テキスト"/>
        <xdr:cNvSpPr txBox="1"/>
      </xdr:nvSpPr>
      <xdr:spPr>
        <a:xfrm>
          <a:off x="17106900" y="744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66040</xdr:rowOff>
    </xdr:from>
    <xdr:to>
      <xdr:col>23</xdr:col>
      <xdr:colOff>457200</xdr:colOff>
      <xdr:row>44</xdr:row>
      <xdr:rowOff>167640</xdr:rowOff>
    </xdr:to>
    <xdr:sp macro="" textlink="">
      <xdr:nvSpPr>
        <xdr:cNvPr id="398" name="円/楕円 397"/>
        <xdr:cNvSpPr/>
      </xdr:nvSpPr>
      <xdr:spPr>
        <a:xfrm>
          <a:off x="16129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152417</xdr:rowOff>
    </xdr:from>
    <xdr:ext cx="736600" cy="259045"/>
    <xdr:sp macro="" textlink="">
      <xdr:nvSpPr>
        <xdr:cNvPr id="399" name="テキスト ボックス 398"/>
        <xdr:cNvSpPr txBox="1"/>
      </xdr:nvSpPr>
      <xdr:spPr>
        <a:xfrm>
          <a:off x="15798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94996</xdr:rowOff>
    </xdr:from>
    <xdr:to>
      <xdr:col>22</xdr:col>
      <xdr:colOff>254000</xdr:colOff>
      <xdr:row>45</xdr:row>
      <xdr:rowOff>25146</xdr:rowOff>
    </xdr:to>
    <xdr:sp macro="" textlink="">
      <xdr:nvSpPr>
        <xdr:cNvPr id="400" name="円/楕円 399"/>
        <xdr:cNvSpPr/>
      </xdr:nvSpPr>
      <xdr:spPr>
        <a:xfrm>
          <a:off x="15240000" y="763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45</xdr:row>
      <xdr:rowOff>9923</xdr:rowOff>
    </xdr:from>
    <xdr:ext cx="762000" cy="259045"/>
    <xdr:sp macro="" textlink="">
      <xdr:nvSpPr>
        <xdr:cNvPr id="401" name="テキスト ボックス 400"/>
        <xdr:cNvSpPr txBox="1"/>
      </xdr:nvSpPr>
      <xdr:spPr>
        <a:xfrm>
          <a:off x="14909800" y="772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133604</xdr:rowOff>
    </xdr:from>
    <xdr:to>
      <xdr:col>21</xdr:col>
      <xdr:colOff>50800</xdr:colOff>
      <xdr:row>45</xdr:row>
      <xdr:rowOff>63754</xdr:rowOff>
    </xdr:to>
    <xdr:sp macro="" textlink="">
      <xdr:nvSpPr>
        <xdr:cNvPr id="402" name="円/楕円 401"/>
        <xdr:cNvSpPr/>
      </xdr:nvSpPr>
      <xdr:spPr>
        <a:xfrm>
          <a:off x="14351000" y="767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45</xdr:row>
      <xdr:rowOff>48531</xdr:rowOff>
    </xdr:from>
    <xdr:ext cx="762000" cy="259045"/>
    <xdr:sp macro="" textlink="">
      <xdr:nvSpPr>
        <xdr:cNvPr id="403" name="テキスト ボックス 402"/>
        <xdr:cNvSpPr txBox="1"/>
      </xdr:nvSpPr>
      <xdr:spPr>
        <a:xfrm>
          <a:off x="14020800" y="77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29718</xdr:rowOff>
    </xdr:from>
    <xdr:to>
      <xdr:col>19</xdr:col>
      <xdr:colOff>533400</xdr:colOff>
      <xdr:row>45</xdr:row>
      <xdr:rowOff>131318</xdr:rowOff>
    </xdr:to>
    <xdr:sp macro="" textlink="">
      <xdr:nvSpPr>
        <xdr:cNvPr id="404" name="円/楕円 403"/>
        <xdr:cNvSpPr/>
      </xdr:nvSpPr>
      <xdr:spPr>
        <a:xfrm>
          <a:off x="13462000" y="774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116095</xdr:rowOff>
    </xdr:from>
    <xdr:ext cx="762000" cy="259045"/>
    <xdr:sp macro="" textlink="">
      <xdr:nvSpPr>
        <xdr:cNvPr id="405" name="テキスト ボックス 404"/>
        <xdr:cNvSpPr txBox="1"/>
      </xdr:nvSpPr>
      <xdr:spPr>
        <a:xfrm>
          <a:off x="13131800" y="783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の起債借入の抑制による地方債現在高の減少により大きく下がっている。今後は、下水道事業による公営企業残高の減少が進むとみられ、順調に改善していく予想である。ただし、学校や役場庁舎、下水道施設など公共施設の老朽化が進んでおり、その対応を計画的に行う必要がある他、広域連合の中間ごみ処理施設負担やバイパス関連工事の村負担などが予想されることから、起債や基金を安易に頼ることなく財源確保を含め、財政の健全化に努める必要があ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92540</xdr:rowOff>
    </xdr:to>
    <xdr:cxnSp macro="">
      <xdr:nvCxnSpPr>
        <xdr:cNvPr id="434" name="直線コネクタ 433"/>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64617</xdr:rowOff>
    </xdr:from>
    <xdr:ext cx="762000" cy="259045"/>
    <xdr:sp macro="" textlink="">
      <xdr:nvSpPr>
        <xdr:cNvPr id="435"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164.4</a:t>
          </a:r>
          <a:endParaRPr kumimoji="1" lang="ja-JP" altLang="en-US" sz="1000" b="1">
            <a:latin typeface="ＭＳ Ｐゴシック"/>
          </a:endParaRPr>
        </a:p>
      </xdr:txBody>
    </xdr:sp>
    <xdr:clientData/>
  </xdr:oneCellAnchor>
  <xdr:twoCellAnchor>
    <xdr:from>
      <xdr:col>24</xdr:col>
      <xdr:colOff>469900</xdr:colOff>
      <xdr:row>21</xdr:row>
      <xdr:rowOff>92540</xdr:rowOff>
    </xdr:from>
    <xdr:to>
      <xdr:col>24</xdr:col>
      <xdr:colOff>647700</xdr:colOff>
      <xdr:row>21</xdr:row>
      <xdr:rowOff>92540</xdr:rowOff>
    </xdr:to>
    <xdr:cxnSp macro="">
      <xdr:nvCxnSpPr>
        <xdr:cNvPr id="436" name="直線コネクタ 435"/>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4022</xdr:rowOff>
    </xdr:from>
    <xdr:to>
      <xdr:col>24</xdr:col>
      <xdr:colOff>558800</xdr:colOff>
      <xdr:row>15</xdr:row>
      <xdr:rowOff>149606</xdr:rowOff>
    </xdr:to>
    <xdr:cxnSp macro="">
      <xdr:nvCxnSpPr>
        <xdr:cNvPr id="439" name="直線コネクタ 438"/>
        <xdr:cNvCxnSpPr/>
      </xdr:nvCxnSpPr>
      <xdr:spPr>
        <a:xfrm flipV="1">
          <a:off x="16179800" y="2575772"/>
          <a:ext cx="838200" cy="14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149606</xdr:rowOff>
    </xdr:from>
    <xdr:to>
      <xdr:col>23</xdr:col>
      <xdr:colOff>406400</xdr:colOff>
      <xdr:row>17</xdr:row>
      <xdr:rowOff>23876</xdr:rowOff>
    </xdr:to>
    <xdr:cxnSp macro="">
      <xdr:nvCxnSpPr>
        <xdr:cNvPr id="442" name="直線コネクタ 441"/>
        <xdr:cNvCxnSpPr/>
      </xdr:nvCxnSpPr>
      <xdr:spPr>
        <a:xfrm flipV="1">
          <a:off x="15290800" y="272135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43" name="フローチャート : 判断 442"/>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4" name="テキスト ボックス 443"/>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23876</xdr:rowOff>
    </xdr:from>
    <xdr:to>
      <xdr:col>22</xdr:col>
      <xdr:colOff>203200</xdr:colOff>
      <xdr:row>17</xdr:row>
      <xdr:rowOff>95462</xdr:rowOff>
    </xdr:to>
    <xdr:cxnSp macro="">
      <xdr:nvCxnSpPr>
        <xdr:cNvPr id="445" name="直線コネクタ 444"/>
        <xdr:cNvCxnSpPr/>
      </xdr:nvCxnSpPr>
      <xdr:spPr>
        <a:xfrm flipV="1">
          <a:off x="14401800" y="2938526"/>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6" name="フローチャート : 判断 445"/>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7" name="テキスト ボックス 446"/>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95462</xdr:rowOff>
    </xdr:from>
    <xdr:to>
      <xdr:col>21</xdr:col>
      <xdr:colOff>0</xdr:colOff>
      <xdr:row>17</xdr:row>
      <xdr:rowOff>136483</xdr:rowOff>
    </xdr:to>
    <xdr:cxnSp macro="">
      <xdr:nvCxnSpPr>
        <xdr:cNvPr id="448" name="直線コネクタ 447"/>
        <xdr:cNvCxnSpPr/>
      </xdr:nvCxnSpPr>
      <xdr:spPr>
        <a:xfrm flipV="1">
          <a:off x="13512800" y="3010112"/>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49" name="フローチャート : 判断 448"/>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50" name="テキスト ボックス 449"/>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51" name="フローチャート : 判断 450"/>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52" name="テキスト ボックス 451"/>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124672</xdr:rowOff>
    </xdr:from>
    <xdr:to>
      <xdr:col>24</xdr:col>
      <xdr:colOff>609600</xdr:colOff>
      <xdr:row>15</xdr:row>
      <xdr:rowOff>54822</xdr:rowOff>
    </xdr:to>
    <xdr:sp macro="" textlink="">
      <xdr:nvSpPr>
        <xdr:cNvPr id="458" name="円/楕円 457"/>
        <xdr:cNvSpPr/>
      </xdr:nvSpPr>
      <xdr:spPr>
        <a:xfrm>
          <a:off x="169672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96749</xdr:rowOff>
    </xdr:from>
    <xdr:ext cx="762000" cy="259045"/>
    <xdr:sp macro="" textlink="">
      <xdr:nvSpPr>
        <xdr:cNvPr id="459" name="将来負担の状況該当値テキスト"/>
        <xdr:cNvSpPr txBox="1"/>
      </xdr:nvSpPr>
      <xdr:spPr>
        <a:xfrm>
          <a:off x="17106900" y="249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98806</xdr:rowOff>
    </xdr:from>
    <xdr:to>
      <xdr:col>23</xdr:col>
      <xdr:colOff>457200</xdr:colOff>
      <xdr:row>16</xdr:row>
      <xdr:rowOff>28956</xdr:rowOff>
    </xdr:to>
    <xdr:sp macro="" textlink="">
      <xdr:nvSpPr>
        <xdr:cNvPr id="460" name="円/楕円 459"/>
        <xdr:cNvSpPr/>
      </xdr:nvSpPr>
      <xdr:spPr>
        <a:xfrm>
          <a:off x="16129000" y="26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13733</xdr:rowOff>
    </xdr:from>
    <xdr:ext cx="736600" cy="259045"/>
    <xdr:sp macro="" textlink="">
      <xdr:nvSpPr>
        <xdr:cNvPr id="461" name="テキスト ボックス 460"/>
        <xdr:cNvSpPr txBox="1"/>
      </xdr:nvSpPr>
      <xdr:spPr>
        <a:xfrm>
          <a:off x="15798800" y="275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144526</xdr:rowOff>
    </xdr:from>
    <xdr:to>
      <xdr:col>22</xdr:col>
      <xdr:colOff>254000</xdr:colOff>
      <xdr:row>17</xdr:row>
      <xdr:rowOff>74676</xdr:rowOff>
    </xdr:to>
    <xdr:sp macro="" textlink="">
      <xdr:nvSpPr>
        <xdr:cNvPr id="462" name="円/楕円 461"/>
        <xdr:cNvSpPr/>
      </xdr:nvSpPr>
      <xdr:spPr>
        <a:xfrm>
          <a:off x="15240000" y="288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59453</xdr:rowOff>
    </xdr:from>
    <xdr:ext cx="762000" cy="259045"/>
    <xdr:sp macro="" textlink="">
      <xdr:nvSpPr>
        <xdr:cNvPr id="463" name="テキスト ボックス 462"/>
        <xdr:cNvSpPr txBox="1"/>
      </xdr:nvSpPr>
      <xdr:spPr>
        <a:xfrm>
          <a:off x="14909800" y="297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44662</xdr:rowOff>
    </xdr:from>
    <xdr:to>
      <xdr:col>21</xdr:col>
      <xdr:colOff>50800</xdr:colOff>
      <xdr:row>17</xdr:row>
      <xdr:rowOff>146262</xdr:rowOff>
    </xdr:to>
    <xdr:sp macro="" textlink="">
      <xdr:nvSpPr>
        <xdr:cNvPr id="464" name="円/楕円 463"/>
        <xdr:cNvSpPr/>
      </xdr:nvSpPr>
      <xdr:spPr>
        <a:xfrm>
          <a:off x="14351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131039</xdr:rowOff>
    </xdr:from>
    <xdr:ext cx="762000" cy="259045"/>
    <xdr:sp macro="" textlink="">
      <xdr:nvSpPr>
        <xdr:cNvPr id="465" name="テキスト ボックス 464"/>
        <xdr:cNvSpPr txBox="1"/>
      </xdr:nvSpPr>
      <xdr:spPr>
        <a:xfrm>
          <a:off x="14020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85683</xdr:rowOff>
    </xdr:from>
    <xdr:to>
      <xdr:col>19</xdr:col>
      <xdr:colOff>533400</xdr:colOff>
      <xdr:row>18</xdr:row>
      <xdr:rowOff>15833</xdr:rowOff>
    </xdr:to>
    <xdr:sp macro="" textlink="">
      <xdr:nvSpPr>
        <xdr:cNvPr id="466" name="円/楕円 465"/>
        <xdr:cNvSpPr/>
      </xdr:nvSpPr>
      <xdr:spPr>
        <a:xfrm>
          <a:off x="13462000" y="300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610</xdr:rowOff>
    </xdr:from>
    <xdr:ext cx="762000" cy="259045"/>
    <xdr:sp macro="" textlink="">
      <xdr:nvSpPr>
        <xdr:cNvPr id="467" name="テキスト ボックス 466"/>
        <xdr:cNvSpPr txBox="1"/>
      </xdr:nvSpPr>
      <xdr:spPr>
        <a:xfrm>
          <a:off x="13131800" y="30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8,897
54.50
4,044,291
3,901,808
133,017
2,668,531
3,525,394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25.5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沿った定員管理をしてきた。業務の多様化にも対応してきた結果、若干の減少傾向となっている。昨年に比べ、類似団体平均へ近づきてきているため、今後も一層の時間外勤務の縮減など人件費総額の削減を図っ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62230</xdr:rowOff>
    </xdr:from>
    <xdr:to>
      <xdr:col>7</xdr:col>
      <xdr:colOff>15875</xdr:colOff>
      <xdr:row>40</xdr:row>
      <xdr:rowOff>149860</xdr:rowOff>
    </xdr:to>
    <xdr:cxnSp macro="">
      <xdr:nvCxnSpPr>
        <xdr:cNvPr id="61" name="直線コネクタ 60"/>
        <xdr:cNvCxnSpPr/>
      </xdr:nvCxnSpPr>
      <xdr:spPr>
        <a:xfrm flipV="1">
          <a:off x="4826000" y="57200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148607</xdr:rowOff>
    </xdr:from>
    <xdr:ext cx="762000" cy="259045"/>
    <xdr:sp macro="" textlink="">
      <xdr:nvSpPr>
        <xdr:cNvPr id="64" name="人件費最大値テキスト"/>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33</xdr:row>
      <xdr:rowOff>62230</xdr:rowOff>
    </xdr:from>
    <xdr:to>
      <xdr:col>7</xdr:col>
      <xdr:colOff>104775</xdr:colOff>
      <xdr:row>33</xdr:row>
      <xdr:rowOff>62230</xdr:rowOff>
    </xdr:to>
    <xdr:cxnSp macro="">
      <xdr:nvCxnSpPr>
        <xdr:cNvPr id="65" name="直線コネクタ 64"/>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39370</xdr:rowOff>
    </xdr:from>
    <xdr:to>
      <xdr:col>7</xdr:col>
      <xdr:colOff>15875</xdr:colOff>
      <xdr:row>37</xdr:row>
      <xdr:rowOff>100330</xdr:rowOff>
    </xdr:to>
    <xdr:cxnSp macro="">
      <xdr:nvCxnSpPr>
        <xdr:cNvPr id="66" name="直線コネクタ 65"/>
        <xdr:cNvCxnSpPr/>
      </xdr:nvCxnSpPr>
      <xdr:spPr>
        <a:xfrm flipV="1">
          <a:off x="3987800" y="63830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83820</xdr:rowOff>
    </xdr:from>
    <xdr:to>
      <xdr:col>7</xdr:col>
      <xdr:colOff>66675</xdr:colOff>
      <xdr:row>37</xdr:row>
      <xdr:rowOff>13970</xdr:rowOff>
    </xdr:to>
    <xdr:sp macro="" textlink="">
      <xdr:nvSpPr>
        <xdr:cNvPr id="68" name="フローチャート :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39370</xdr:rowOff>
    </xdr:from>
    <xdr:to>
      <xdr:col>5</xdr:col>
      <xdr:colOff>549275</xdr:colOff>
      <xdr:row>37</xdr:row>
      <xdr:rowOff>100330</xdr:rowOff>
    </xdr:to>
    <xdr:cxnSp macro="">
      <xdr:nvCxnSpPr>
        <xdr:cNvPr id="69" name="直線コネクタ 68"/>
        <xdr:cNvCxnSpPr/>
      </xdr:nvCxnSpPr>
      <xdr:spPr>
        <a:xfrm>
          <a:off x="3098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39370</xdr:rowOff>
    </xdr:to>
    <xdr:cxnSp macro="">
      <xdr:nvCxnSpPr>
        <xdr:cNvPr id="72" name="直線コネクタ 71"/>
        <xdr:cNvCxnSpPr/>
      </xdr:nvCxnSpPr>
      <xdr:spPr>
        <a:xfrm>
          <a:off x="2209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3" name="フローチャート :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36</xdr:row>
      <xdr:rowOff>165100</xdr:rowOff>
    </xdr:to>
    <xdr:cxnSp macro="">
      <xdr:nvCxnSpPr>
        <xdr:cNvPr id="75" name="直線コネクタ 74"/>
        <xdr:cNvCxnSpPr/>
      </xdr:nvCxnSpPr>
      <xdr:spPr>
        <a:xfrm flipV="1">
          <a:off x="1320800" y="632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78" name="フローチャート :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160020</xdr:rowOff>
    </xdr:from>
    <xdr:to>
      <xdr:col>7</xdr:col>
      <xdr:colOff>66675</xdr:colOff>
      <xdr:row>37</xdr:row>
      <xdr:rowOff>90170</xdr:rowOff>
    </xdr:to>
    <xdr:sp macro="" textlink="">
      <xdr:nvSpPr>
        <xdr:cNvPr id="85" name="円/楕円 84"/>
        <xdr:cNvSpPr/>
      </xdr:nvSpPr>
      <xdr:spPr>
        <a:xfrm>
          <a:off x="4775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132097</xdr:rowOff>
    </xdr:from>
    <xdr:ext cx="762000" cy="259045"/>
    <xdr:sp macro="" textlink="">
      <xdr:nvSpPr>
        <xdr:cNvPr id="86" name="人件費該当値テキスト"/>
        <xdr:cNvSpPr txBox="1"/>
      </xdr:nvSpPr>
      <xdr:spPr>
        <a:xfrm>
          <a:off x="4914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9" name="円/楕円 88"/>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74947</xdr:rowOff>
    </xdr:from>
    <xdr:ext cx="762000" cy="259045"/>
    <xdr:sp macro="" textlink="">
      <xdr:nvSpPr>
        <xdr:cNvPr id="90" name="テキスト ボックス 89"/>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1" name="円/楕円 90"/>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2" name="テキスト ボックス 91"/>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3" name="円/楕円 92"/>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4" name="テキスト ボックス 93"/>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学校や保育などの臨時職員の増加など計画策定などに伴う各種委託料の増加など、物件費は増加傾向にある。今後も業務改善の効率化を図り、臨時職員の削減や諸経費の削減に努める。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69850</xdr:rowOff>
    </xdr:from>
    <xdr:to>
      <xdr:col>24</xdr:col>
      <xdr:colOff>31750</xdr:colOff>
      <xdr:row>20</xdr:row>
      <xdr:rowOff>130266</xdr:rowOff>
    </xdr:to>
    <xdr:cxnSp macro="">
      <xdr:nvCxnSpPr>
        <xdr:cNvPr id="124" name="直線コネクタ 123"/>
        <xdr:cNvCxnSpPr/>
      </xdr:nvCxnSpPr>
      <xdr:spPr>
        <a:xfrm flipV="1">
          <a:off x="16510000" y="2298700"/>
          <a:ext cx="0" cy="126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102343</xdr:rowOff>
    </xdr:from>
    <xdr:ext cx="762000" cy="259045"/>
    <xdr:sp macro="" textlink="">
      <xdr:nvSpPr>
        <xdr:cNvPr id="125" name="物件費最小値テキスト"/>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20</xdr:row>
      <xdr:rowOff>130266</xdr:rowOff>
    </xdr:from>
    <xdr:to>
      <xdr:col>24</xdr:col>
      <xdr:colOff>120650</xdr:colOff>
      <xdr:row>20</xdr:row>
      <xdr:rowOff>130266</xdr:rowOff>
    </xdr:to>
    <xdr:cxnSp macro="">
      <xdr:nvCxnSpPr>
        <xdr:cNvPr id="126" name="直線コネクタ 125"/>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156227</xdr:rowOff>
    </xdr:from>
    <xdr:ext cx="762000" cy="259045"/>
    <xdr:sp macro="" textlink="">
      <xdr:nvSpPr>
        <xdr:cNvPr id="127"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69850</xdr:rowOff>
    </xdr:from>
    <xdr:to>
      <xdr:col>24</xdr:col>
      <xdr:colOff>120650</xdr:colOff>
      <xdr:row>13</xdr:row>
      <xdr:rowOff>69850</xdr:rowOff>
    </xdr:to>
    <xdr:cxnSp macro="">
      <xdr:nvCxnSpPr>
        <xdr:cNvPr id="128" name="直線コネクタ 127"/>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164556</xdr:rowOff>
    </xdr:from>
    <xdr:to>
      <xdr:col>24</xdr:col>
      <xdr:colOff>31750</xdr:colOff>
      <xdr:row>16</xdr:row>
      <xdr:rowOff>117203</xdr:rowOff>
    </xdr:to>
    <xdr:cxnSp macro="">
      <xdr:nvCxnSpPr>
        <xdr:cNvPr id="129" name="直線コネクタ 128"/>
        <xdr:cNvCxnSpPr/>
      </xdr:nvCxnSpPr>
      <xdr:spPr>
        <a:xfrm>
          <a:off x="15671800" y="2736306"/>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125367</xdr:rowOff>
    </xdr:from>
    <xdr:to>
      <xdr:col>22</xdr:col>
      <xdr:colOff>565150</xdr:colOff>
      <xdr:row>15</xdr:row>
      <xdr:rowOff>164556</xdr:rowOff>
    </xdr:to>
    <xdr:cxnSp macro="">
      <xdr:nvCxnSpPr>
        <xdr:cNvPr id="132" name="直線コネクタ 131"/>
        <xdr:cNvCxnSpPr/>
      </xdr:nvCxnSpPr>
      <xdr:spPr>
        <a:xfrm>
          <a:off x="14782800" y="26971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81099</xdr:rowOff>
    </xdr:from>
    <xdr:to>
      <xdr:col>22</xdr:col>
      <xdr:colOff>615950</xdr:colOff>
      <xdr:row>16</xdr:row>
      <xdr:rowOff>11249</xdr:rowOff>
    </xdr:to>
    <xdr:sp macro="" textlink="">
      <xdr:nvSpPr>
        <xdr:cNvPr id="133" name="フローチャート : 判断 132"/>
        <xdr:cNvSpPr/>
      </xdr:nvSpPr>
      <xdr:spPr>
        <a:xfrm>
          <a:off x="15621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21426</xdr:rowOff>
    </xdr:from>
    <xdr:ext cx="736600" cy="259045"/>
    <xdr:sp macro="" textlink="">
      <xdr:nvSpPr>
        <xdr:cNvPr id="134" name="テキスト ボックス 133"/>
        <xdr:cNvSpPr txBox="1"/>
      </xdr:nvSpPr>
      <xdr:spPr>
        <a:xfrm>
          <a:off x="15290800" y="2421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125367</xdr:rowOff>
    </xdr:from>
    <xdr:to>
      <xdr:col>21</xdr:col>
      <xdr:colOff>361950</xdr:colOff>
      <xdr:row>15</xdr:row>
      <xdr:rowOff>138430</xdr:rowOff>
    </xdr:to>
    <xdr:cxnSp macro="">
      <xdr:nvCxnSpPr>
        <xdr:cNvPr id="135" name="直線コネクタ 134"/>
        <xdr:cNvCxnSpPr/>
      </xdr:nvCxnSpPr>
      <xdr:spPr>
        <a:xfrm flipV="1">
          <a:off x="13893800" y="26971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68036</xdr:rowOff>
    </xdr:from>
    <xdr:to>
      <xdr:col>21</xdr:col>
      <xdr:colOff>412750</xdr:colOff>
      <xdr:row>15</xdr:row>
      <xdr:rowOff>169636</xdr:rowOff>
    </xdr:to>
    <xdr:sp macro="" textlink="">
      <xdr:nvSpPr>
        <xdr:cNvPr id="136" name="フローチャート :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8363</xdr:rowOff>
    </xdr:from>
    <xdr:ext cx="762000" cy="259045"/>
    <xdr:sp macro="" textlink="">
      <xdr:nvSpPr>
        <xdr:cNvPr id="137" name="テキスト ボックス 136"/>
        <xdr:cNvSpPr txBox="1"/>
      </xdr:nvSpPr>
      <xdr:spPr>
        <a:xfrm>
          <a:off x="14401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166188</xdr:rowOff>
    </xdr:from>
    <xdr:to>
      <xdr:col>20</xdr:col>
      <xdr:colOff>158750</xdr:colOff>
      <xdr:row>15</xdr:row>
      <xdr:rowOff>138430</xdr:rowOff>
    </xdr:to>
    <xdr:cxnSp macro="">
      <xdr:nvCxnSpPr>
        <xdr:cNvPr id="138" name="直線コネクタ 137"/>
        <xdr:cNvCxnSpPr/>
      </xdr:nvCxnSpPr>
      <xdr:spPr>
        <a:xfrm>
          <a:off x="13004800" y="2566488"/>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28847</xdr:rowOff>
    </xdr:from>
    <xdr:to>
      <xdr:col>20</xdr:col>
      <xdr:colOff>209550</xdr:colOff>
      <xdr:row>15</xdr:row>
      <xdr:rowOff>130447</xdr:rowOff>
    </xdr:to>
    <xdr:sp macro="" textlink="">
      <xdr:nvSpPr>
        <xdr:cNvPr id="139" name="フローチャート : 判断 138"/>
        <xdr:cNvSpPr/>
      </xdr:nvSpPr>
      <xdr:spPr>
        <a:xfrm>
          <a:off x="13843000" y="2600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140624</xdr:rowOff>
    </xdr:from>
    <xdr:ext cx="762000" cy="259045"/>
    <xdr:sp macro="" textlink="">
      <xdr:nvSpPr>
        <xdr:cNvPr id="140" name="テキスト ボックス 139"/>
        <xdr:cNvSpPr txBox="1"/>
      </xdr:nvSpPr>
      <xdr:spPr>
        <a:xfrm>
          <a:off x="13512800" y="23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41" name="フローチャート : 判断 140"/>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2" name="テキスト ボックス 141"/>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66403</xdr:rowOff>
    </xdr:from>
    <xdr:to>
      <xdr:col>24</xdr:col>
      <xdr:colOff>82550</xdr:colOff>
      <xdr:row>16</xdr:row>
      <xdr:rowOff>168003</xdr:rowOff>
    </xdr:to>
    <xdr:sp macro="" textlink="">
      <xdr:nvSpPr>
        <xdr:cNvPr id="148" name="円/楕円 147"/>
        <xdr:cNvSpPr/>
      </xdr:nvSpPr>
      <xdr:spPr>
        <a:xfrm>
          <a:off x="16459200" y="28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38480</xdr:rowOff>
    </xdr:from>
    <xdr:ext cx="762000" cy="259045"/>
    <xdr:sp macro="" textlink="">
      <xdr:nvSpPr>
        <xdr:cNvPr id="149" name="物件費該当値テキスト"/>
        <xdr:cNvSpPr txBox="1"/>
      </xdr:nvSpPr>
      <xdr:spPr>
        <a:xfrm>
          <a:off x="16598900" y="278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113756</xdr:rowOff>
    </xdr:from>
    <xdr:to>
      <xdr:col>22</xdr:col>
      <xdr:colOff>615950</xdr:colOff>
      <xdr:row>16</xdr:row>
      <xdr:rowOff>43906</xdr:rowOff>
    </xdr:to>
    <xdr:sp macro="" textlink="">
      <xdr:nvSpPr>
        <xdr:cNvPr id="150" name="円/楕円 149"/>
        <xdr:cNvSpPr/>
      </xdr:nvSpPr>
      <xdr:spPr>
        <a:xfrm>
          <a:off x="15621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51" name="テキスト ボックス 150"/>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74567</xdr:rowOff>
    </xdr:from>
    <xdr:to>
      <xdr:col>21</xdr:col>
      <xdr:colOff>412750</xdr:colOff>
      <xdr:row>16</xdr:row>
      <xdr:rowOff>4717</xdr:rowOff>
    </xdr:to>
    <xdr:sp macro="" textlink="">
      <xdr:nvSpPr>
        <xdr:cNvPr id="152" name="円/楕円 151"/>
        <xdr:cNvSpPr/>
      </xdr:nvSpPr>
      <xdr:spPr>
        <a:xfrm>
          <a:off x="14732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160944</xdr:rowOff>
    </xdr:from>
    <xdr:ext cx="762000" cy="259045"/>
    <xdr:sp macro="" textlink="">
      <xdr:nvSpPr>
        <xdr:cNvPr id="153" name="テキスト ボックス 152"/>
        <xdr:cNvSpPr txBox="1"/>
      </xdr:nvSpPr>
      <xdr:spPr>
        <a:xfrm>
          <a:off x="14401800" y="2732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4" name="円/楕円 153"/>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2557</xdr:rowOff>
    </xdr:from>
    <xdr:ext cx="762000" cy="259045"/>
    <xdr:sp macro="" textlink="">
      <xdr:nvSpPr>
        <xdr:cNvPr id="155" name="テキスト ボックス 154"/>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115388</xdr:rowOff>
    </xdr:from>
    <xdr:to>
      <xdr:col>19</xdr:col>
      <xdr:colOff>6350</xdr:colOff>
      <xdr:row>15</xdr:row>
      <xdr:rowOff>45538</xdr:rowOff>
    </xdr:to>
    <xdr:sp macro="" textlink="">
      <xdr:nvSpPr>
        <xdr:cNvPr id="156" name="円/楕円 155"/>
        <xdr:cNvSpPr/>
      </xdr:nvSpPr>
      <xdr:spPr>
        <a:xfrm>
          <a:off x="129540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55715</xdr:rowOff>
    </xdr:from>
    <xdr:ext cx="762000" cy="259045"/>
    <xdr:sp macro="" textlink="">
      <xdr:nvSpPr>
        <xdr:cNvPr id="157" name="テキスト ボックス 156"/>
        <xdr:cNvSpPr txBox="1"/>
      </xdr:nvSpPr>
      <xdr:spPr>
        <a:xfrm>
          <a:off x="12623800" y="228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発達障がい者の増加傾向が続いており、療育支援や保育における加配保育士による支援や障がい者自立支援給付費の増加、１８歳までの医療費無料化など、一昨年に引き続き高い位置となった。</a:t>
          </a:r>
          <a:endParaRPr kumimoji="1" lang="en-US" altLang="ja-JP" sz="1300">
            <a:latin typeface="ＭＳ Ｐゴシック"/>
          </a:endParaRPr>
        </a:p>
        <a:p>
          <a:r>
            <a:rPr kumimoji="1" lang="ja-JP" altLang="en-US" sz="1300">
              <a:latin typeface="ＭＳ Ｐゴシック"/>
            </a:rPr>
            <a:t>　福祉サービスの充実に対するニーズおよび対象者は今後も増加すると予想され、扶助費の増加が予想される。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xdr:rowOff>
    </xdr:from>
    <xdr:to>
      <xdr:col>7</xdr:col>
      <xdr:colOff>15875</xdr:colOff>
      <xdr:row>60</xdr:row>
      <xdr:rowOff>88900</xdr:rowOff>
    </xdr:to>
    <xdr:cxnSp macro="">
      <xdr:nvCxnSpPr>
        <xdr:cNvPr id="185" name="直線コネクタ 184"/>
        <xdr:cNvCxnSpPr/>
      </xdr:nvCxnSpPr>
      <xdr:spPr>
        <a:xfrm flipV="1">
          <a:off x="4826000" y="909955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60977</xdr:rowOff>
    </xdr:from>
    <xdr:ext cx="762000" cy="259045"/>
    <xdr:sp macro="" textlink="">
      <xdr:nvSpPr>
        <xdr:cNvPr id="186" name="扶助費最小値テキスト"/>
        <xdr:cNvSpPr txBox="1"/>
      </xdr:nvSpPr>
      <xdr:spPr>
        <a:xfrm>
          <a:off x="4914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60</xdr:row>
      <xdr:rowOff>88900</xdr:rowOff>
    </xdr:from>
    <xdr:to>
      <xdr:col>7</xdr:col>
      <xdr:colOff>104775</xdr:colOff>
      <xdr:row>60</xdr:row>
      <xdr:rowOff>88900</xdr:rowOff>
    </xdr:to>
    <xdr:cxnSp macro="">
      <xdr:nvCxnSpPr>
        <xdr:cNvPr id="187" name="直線コネクタ 186"/>
        <xdr:cNvCxnSpPr/>
      </xdr:nvCxnSpPr>
      <xdr:spPr>
        <a:xfrm>
          <a:off x="4737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99077</xdr:rowOff>
    </xdr:from>
    <xdr:ext cx="762000" cy="259045"/>
    <xdr:sp macro="" textlink="">
      <xdr:nvSpPr>
        <xdr:cNvPr id="188"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53</xdr:row>
      <xdr:rowOff>12700</xdr:rowOff>
    </xdr:from>
    <xdr:to>
      <xdr:col>7</xdr:col>
      <xdr:colOff>104775</xdr:colOff>
      <xdr:row>53</xdr:row>
      <xdr:rowOff>12700</xdr:rowOff>
    </xdr:to>
    <xdr:cxnSp macro="">
      <xdr:nvCxnSpPr>
        <xdr:cNvPr id="189" name="直線コネクタ 188"/>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146050</xdr:rowOff>
    </xdr:from>
    <xdr:to>
      <xdr:col>7</xdr:col>
      <xdr:colOff>15875</xdr:colOff>
      <xdr:row>58</xdr:row>
      <xdr:rowOff>107950</xdr:rowOff>
    </xdr:to>
    <xdr:cxnSp macro="">
      <xdr:nvCxnSpPr>
        <xdr:cNvPr id="190" name="直線コネクタ 189"/>
        <xdr:cNvCxnSpPr/>
      </xdr:nvCxnSpPr>
      <xdr:spPr>
        <a:xfrm flipV="1">
          <a:off x="3987800" y="974725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54627</xdr:rowOff>
    </xdr:from>
    <xdr:ext cx="762000" cy="259045"/>
    <xdr:sp macro="" textlink="">
      <xdr:nvSpPr>
        <xdr:cNvPr id="191" name="扶助費平均値テキスト"/>
        <xdr:cNvSpPr txBox="1"/>
      </xdr:nvSpPr>
      <xdr:spPr>
        <a:xfrm>
          <a:off x="4914900" y="931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192" name="フローチャート : 判断 191"/>
        <xdr:cNvSpPr/>
      </xdr:nvSpPr>
      <xdr:spPr>
        <a:xfrm>
          <a:off x="47752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107950</xdr:rowOff>
    </xdr:from>
    <xdr:to>
      <xdr:col>5</xdr:col>
      <xdr:colOff>549275</xdr:colOff>
      <xdr:row>59</xdr:row>
      <xdr:rowOff>12700</xdr:rowOff>
    </xdr:to>
    <xdr:cxnSp macro="">
      <xdr:nvCxnSpPr>
        <xdr:cNvPr id="193" name="直線コネクタ 192"/>
        <xdr:cNvCxnSpPr/>
      </xdr:nvCxnSpPr>
      <xdr:spPr>
        <a:xfrm flipV="1">
          <a:off x="3098800" y="10052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94" name="フローチャート : 判断 193"/>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130827</xdr:rowOff>
    </xdr:from>
    <xdr:ext cx="736600" cy="259045"/>
    <xdr:sp macro="" textlink="">
      <xdr:nvSpPr>
        <xdr:cNvPr id="195" name="テキスト ボックス 194"/>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146050</xdr:rowOff>
    </xdr:from>
    <xdr:to>
      <xdr:col>4</xdr:col>
      <xdr:colOff>346075</xdr:colOff>
      <xdr:row>59</xdr:row>
      <xdr:rowOff>12700</xdr:rowOff>
    </xdr:to>
    <xdr:cxnSp macro="">
      <xdr:nvCxnSpPr>
        <xdr:cNvPr id="196" name="直線コネクタ 195"/>
        <xdr:cNvCxnSpPr/>
      </xdr:nvCxnSpPr>
      <xdr:spPr>
        <a:xfrm>
          <a:off x="2209800" y="99187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19050</xdr:rowOff>
    </xdr:from>
    <xdr:to>
      <xdr:col>4</xdr:col>
      <xdr:colOff>396875</xdr:colOff>
      <xdr:row>55</xdr:row>
      <xdr:rowOff>120650</xdr:rowOff>
    </xdr:to>
    <xdr:sp macro="" textlink="">
      <xdr:nvSpPr>
        <xdr:cNvPr id="197" name="フローチャート : 判断 196"/>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130827</xdr:rowOff>
    </xdr:from>
    <xdr:ext cx="762000" cy="259045"/>
    <xdr:sp macro="" textlink="">
      <xdr:nvSpPr>
        <xdr:cNvPr id="198" name="テキスト ボックス 197"/>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165100</xdr:rowOff>
    </xdr:from>
    <xdr:to>
      <xdr:col>3</xdr:col>
      <xdr:colOff>142875</xdr:colOff>
      <xdr:row>57</xdr:row>
      <xdr:rowOff>146050</xdr:rowOff>
    </xdr:to>
    <xdr:cxnSp macro="">
      <xdr:nvCxnSpPr>
        <xdr:cNvPr id="199" name="直線コネクタ 198"/>
        <xdr:cNvCxnSpPr/>
      </xdr:nvCxnSpPr>
      <xdr:spPr>
        <a:xfrm>
          <a:off x="1320800" y="959485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152400</xdr:rowOff>
    </xdr:from>
    <xdr:to>
      <xdr:col>3</xdr:col>
      <xdr:colOff>193675</xdr:colOff>
      <xdr:row>55</xdr:row>
      <xdr:rowOff>82550</xdr:rowOff>
    </xdr:to>
    <xdr:sp macro="" textlink="">
      <xdr:nvSpPr>
        <xdr:cNvPr id="200" name="フローチャート : 判断 199"/>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92727</xdr:rowOff>
    </xdr:from>
    <xdr:ext cx="762000" cy="259045"/>
    <xdr:sp macro="" textlink="">
      <xdr:nvSpPr>
        <xdr:cNvPr id="201" name="テキスト ボックス 200"/>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2" name="フローチャート : 判断 201"/>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3" name="テキスト ボックス 20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95250</xdr:rowOff>
    </xdr:from>
    <xdr:to>
      <xdr:col>7</xdr:col>
      <xdr:colOff>66675</xdr:colOff>
      <xdr:row>57</xdr:row>
      <xdr:rowOff>25400</xdr:rowOff>
    </xdr:to>
    <xdr:sp macro="" textlink="">
      <xdr:nvSpPr>
        <xdr:cNvPr id="209" name="円/楕円 208"/>
        <xdr:cNvSpPr/>
      </xdr:nvSpPr>
      <xdr:spPr>
        <a:xfrm>
          <a:off x="4775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67327</xdr:rowOff>
    </xdr:from>
    <xdr:ext cx="762000" cy="259045"/>
    <xdr:sp macro="" textlink="">
      <xdr:nvSpPr>
        <xdr:cNvPr id="210" name="扶助費該当値テキスト"/>
        <xdr:cNvSpPr txBox="1"/>
      </xdr:nvSpPr>
      <xdr:spPr>
        <a:xfrm>
          <a:off x="4914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57150</xdr:rowOff>
    </xdr:from>
    <xdr:to>
      <xdr:col>5</xdr:col>
      <xdr:colOff>600075</xdr:colOff>
      <xdr:row>58</xdr:row>
      <xdr:rowOff>158750</xdr:rowOff>
    </xdr:to>
    <xdr:sp macro="" textlink="">
      <xdr:nvSpPr>
        <xdr:cNvPr id="211" name="円/楕円 210"/>
        <xdr:cNvSpPr/>
      </xdr:nvSpPr>
      <xdr:spPr>
        <a:xfrm>
          <a:off x="3937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143527</xdr:rowOff>
    </xdr:from>
    <xdr:ext cx="736600" cy="259045"/>
    <xdr:sp macro="" textlink="">
      <xdr:nvSpPr>
        <xdr:cNvPr id="212" name="テキスト ボックス 211"/>
        <xdr:cNvSpPr txBox="1"/>
      </xdr:nvSpPr>
      <xdr:spPr>
        <a:xfrm>
          <a:off x="3606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133350</xdr:rowOff>
    </xdr:from>
    <xdr:to>
      <xdr:col>4</xdr:col>
      <xdr:colOff>396875</xdr:colOff>
      <xdr:row>59</xdr:row>
      <xdr:rowOff>63500</xdr:rowOff>
    </xdr:to>
    <xdr:sp macro="" textlink="">
      <xdr:nvSpPr>
        <xdr:cNvPr id="213" name="円/楕円 212"/>
        <xdr:cNvSpPr/>
      </xdr:nvSpPr>
      <xdr:spPr>
        <a:xfrm>
          <a:off x="3048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48277</xdr:rowOff>
    </xdr:from>
    <xdr:ext cx="762000" cy="259045"/>
    <xdr:sp macro="" textlink="">
      <xdr:nvSpPr>
        <xdr:cNvPr id="214" name="テキスト ボックス 213"/>
        <xdr:cNvSpPr txBox="1"/>
      </xdr:nvSpPr>
      <xdr:spPr>
        <a:xfrm>
          <a:off x="2717800" y="1016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95250</xdr:rowOff>
    </xdr:from>
    <xdr:to>
      <xdr:col>3</xdr:col>
      <xdr:colOff>193675</xdr:colOff>
      <xdr:row>58</xdr:row>
      <xdr:rowOff>25400</xdr:rowOff>
    </xdr:to>
    <xdr:sp macro="" textlink="">
      <xdr:nvSpPr>
        <xdr:cNvPr id="215" name="円/楕円 214"/>
        <xdr:cNvSpPr/>
      </xdr:nvSpPr>
      <xdr:spPr>
        <a:xfrm>
          <a:off x="2159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10177</xdr:rowOff>
    </xdr:from>
    <xdr:ext cx="762000" cy="259045"/>
    <xdr:sp macro="" textlink="">
      <xdr:nvSpPr>
        <xdr:cNvPr id="216" name="テキスト ボックス 215"/>
        <xdr:cNvSpPr txBox="1"/>
      </xdr:nvSpPr>
      <xdr:spPr>
        <a:xfrm>
          <a:off x="1828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114300</xdr:rowOff>
    </xdr:from>
    <xdr:to>
      <xdr:col>1</xdr:col>
      <xdr:colOff>676275</xdr:colOff>
      <xdr:row>56</xdr:row>
      <xdr:rowOff>44450</xdr:rowOff>
    </xdr:to>
    <xdr:sp macro="" textlink="">
      <xdr:nvSpPr>
        <xdr:cNvPr id="217" name="円/楕円 216"/>
        <xdr:cNvSpPr/>
      </xdr:nvSpPr>
      <xdr:spPr>
        <a:xfrm>
          <a:off x="1270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29227</xdr:rowOff>
    </xdr:from>
    <xdr:ext cx="762000" cy="259045"/>
    <xdr:sp macro="" textlink="">
      <xdr:nvSpPr>
        <xdr:cNvPr id="218" name="テキスト ボックス 217"/>
        <xdr:cNvSpPr txBox="1"/>
      </xdr:nvSpPr>
      <xdr:spPr>
        <a:xfrm>
          <a:off x="939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維持修繕費が抑制されていることから比率が低いものと思われる。しかし、施設の老朽化に伴い維持補修費は増加傾向が予想されることから、引き続き適正管理による経費の削減に努める。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55</xdr:row>
      <xdr:rowOff>42418</xdr:rowOff>
    </xdr:from>
    <xdr:to>
      <xdr:col>24</xdr:col>
      <xdr:colOff>31750</xdr:colOff>
      <xdr:row>60</xdr:row>
      <xdr:rowOff>35560</xdr:rowOff>
    </xdr:to>
    <xdr:cxnSp macro="">
      <xdr:nvCxnSpPr>
        <xdr:cNvPr id="243" name="直線コネクタ 242"/>
        <xdr:cNvCxnSpPr/>
      </xdr:nvCxnSpPr>
      <xdr:spPr>
        <a:xfrm flipV="1">
          <a:off x="16510000" y="9472168"/>
          <a:ext cx="0" cy="850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4"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25.5</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45" name="直線コネクタ 244"/>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28702</xdr:rowOff>
    </xdr:from>
    <xdr:to>
      <xdr:col>24</xdr:col>
      <xdr:colOff>31750</xdr:colOff>
      <xdr:row>55</xdr:row>
      <xdr:rowOff>42418</xdr:rowOff>
    </xdr:to>
    <xdr:cxnSp macro="">
      <xdr:nvCxnSpPr>
        <xdr:cNvPr id="248" name="直線コネクタ 247"/>
        <xdr:cNvCxnSpPr/>
      </xdr:nvCxnSpPr>
      <xdr:spPr>
        <a:xfrm>
          <a:off x="15671800" y="94584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50" name="フローチャート :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108712</xdr:rowOff>
    </xdr:from>
    <xdr:to>
      <xdr:col>22</xdr:col>
      <xdr:colOff>565150</xdr:colOff>
      <xdr:row>55</xdr:row>
      <xdr:rowOff>28702</xdr:rowOff>
    </xdr:to>
    <xdr:cxnSp macro="">
      <xdr:nvCxnSpPr>
        <xdr:cNvPr id="251" name="直線コネクタ 250"/>
        <xdr:cNvCxnSpPr/>
      </xdr:nvCxnSpPr>
      <xdr:spPr>
        <a:xfrm>
          <a:off x="14782800" y="9367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108712</xdr:rowOff>
    </xdr:from>
    <xdr:to>
      <xdr:col>21</xdr:col>
      <xdr:colOff>361950</xdr:colOff>
      <xdr:row>54</xdr:row>
      <xdr:rowOff>131572</xdr:rowOff>
    </xdr:to>
    <xdr:cxnSp macro="">
      <xdr:nvCxnSpPr>
        <xdr:cNvPr id="254" name="直線コネクタ 253"/>
        <xdr:cNvCxnSpPr/>
      </xdr:nvCxnSpPr>
      <xdr:spPr>
        <a:xfrm flipV="1">
          <a:off x="13893800" y="93670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5" name="フローチャート : 判断 254"/>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56" name="テキスト ボックス 255"/>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99568</xdr:rowOff>
    </xdr:from>
    <xdr:to>
      <xdr:col>20</xdr:col>
      <xdr:colOff>158750</xdr:colOff>
      <xdr:row>54</xdr:row>
      <xdr:rowOff>131572</xdr:rowOff>
    </xdr:to>
    <xdr:cxnSp macro="">
      <xdr:nvCxnSpPr>
        <xdr:cNvPr id="257" name="直線コネクタ 256"/>
        <xdr:cNvCxnSpPr/>
      </xdr:nvCxnSpPr>
      <xdr:spPr>
        <a:xfrm>
          <a:off x="13004800" y="93578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0" name="フローチャート : 判断 259"/>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1" name="テキスト ボックス 260"/>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163068</xdr:rowOff>
    </xdr:from>
    <xdr:to>
      <xdr:col>24</xdr:col>
      <xdr:colOff>82550</xdr:colOff>
      <xdr:row>55</xdr:row>
      <xdr:rowOff>93218</xdr:rowOff>
    </xdr:to>
    <xdr:sp macro="" textlink="">
      <xdr:nvSpPr>
        <xdr:cNvPr id="267" name="円/楕円 266"/>
        <xdr:cNvSpPr/>
      </xdr:nvSpPr>
      <xdr:spPr>
        <a:xfrm>
          <a:off x="164592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71645</xdr:rowOff>
    </xdr:from>
    <xdr:ext cx="762000" cy="259045"/>
    <xdr:sp macro="" textlink="">
      <xdr:nvSpPr>
        <xdr:cNvPr id="268" name="その他該当値テキスト"/>
        <xdr:cNvSpPr txBox="1"/>
      </xdr:nvSpPr>
      <xdr:spPr>
        <a:xfrm>
          <a:off x="16598900" y="932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149352</xdr:rowOff>
    </xdr:from>
    <xdr:to>
      <xdr:col>22</xdr:col>
      <xdr:colOff>615950</xdr:colOff>
      <xdr:row>55</xdr:row>
      <xdr:rowOff>79502</xdr:rowOff>
    </xdr:to>
    <xdr:sp macro="" textlink="">
      <xdr:nvSpPr>
        <xdr:cNvPr id="269" name="円/楕円 268"/>
        <xdr:cNvSpPr/>
      </xdr:nvSpPr>
      <xdr:spPr>
        <a:xfrm>
          <a:off x="15621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89679</xdr:rowOff>
    </xdr:from>
    <xdr:ext cx="736600" cy="259045"/>
    <xdr:sp macro="" textlink="">
      <xdr:nvSpPr>
        <xdr:cNvPr id="270" name="テキスト ボックス 269"/>
        <xdr:cNvSpPr txBox="1"/>
      </xdr:nvSpPr>
      <xdr:spPr>
        <a:xfrm>
          <a:off x="15290800" y="917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57912</xdr:rowOff>
    </xdr:from>
    <xdr:to>
      <xdr:col>21</xdr:col>
      <xdr:colOff>412750</xdr:colOff>
      <xdr:row>54</xdr:row>
      <xdr:rowOff>159512</xdr:rowOff>
    </xdr:to>
    <xdr:sp macro="" textlink="">
      <xdr:nvSpPr>
        <xdr:cNvPr id="271" name="円/楕円 270"/>
        <xdr:cNvSpPr/>
      </xdr:nvSpPr>
      <xdr:spPr>
        <a:xfrm>
          <a:off x="14732000" y="93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169689</xdr:rowOff>
    </xdr:from>
    <xdr:ext cx="762000" cy="259045"/>
    <xdr:sp macro="" textlink="">
      <xdr:nvSpPr>
        <xdr:cNvPr id="272" name="テキスト ボックス 271"/>
        <xdr:cNvSpPr txBox="1"/>
      </xdr:nvSpPr>
      <xdr:spPr>
        <a:xfrm>
          <a:off x="14401800" y="90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80772</xdr:rowOff>
    </xdr:from>
    <xdr:to>
      <xdr:col>20</xdr:col>
      <xdr:colOff>209550</xdr:colOff>
      <xdr:row>55</xdr:row>
      <xdr:rowOff>10922</xdr:rowOff>
    </xdr:to>
    <xdr:sp macro="" textlink="">
      <xdr:nvSpPr>
        <xdr:cNvPr id="273" name="円/楕円 272"/>
        <xdr:cNvSpPr/>
      </xdr:nvSpPr>
      <xdr:spPr>
        <a:xfrm>
          <a:off x="13843000" y="933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21099</xdr:rowOff>
    </xdr:from>
    <xdr:ext cx="762000" cy="259045"/>
    <xdr:sp macro="" textlink="">
      <xdr:nvSpPr>
        <xdr:cNvPr id="274" name="テキスト ボックス 273"/>
        <xdr:cNvSpPr txBox="1"/>
      </xdr:nvSpPr>
      <xdr:spPr>
        <a:xfrm>
          <a:off x="13512800" y="910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48768</xdr:rowOff>
    </xdr:from>
    <xdr:to>
      <xdr:col>19</xdr:col>
      <xdr:colOff>6350</xdr:colOff>
      <xdr:row>54</xdr:row>
      <xdr:rowOff>150368</xdr:rowOff>
    </xdr:to>
    <xdr:sp macro="" textlink="">
      <xdr:nvSpPr>
        <xdr:cNvPr id="275" name="円/楕円 274"/>
        <xdr:cNvSpPr/>
      </xdr:nvSpPr>
      <xdr:spPr>
        <a:xfrm>
          <a:off x="12954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160545</xdr:rowOff>
    </xdr:from>
    <xdr:ext cx="762000" cy="259045"/>
    <xdr:sp macro="" textlink="">
      <xdr:nvSpPr>
        <xdr:cNvPr id="276" name="テキスト ボックス 275"/>
        <xdr:cNvSpPr txBox="1"/>
      </xdr:nvSpPr>
      <xdr:spPr>
        <a:xfrm>
          <a:off x="12623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消防の広域化により負担金が減額したことから、</a:t>
          </a:r>
          <a:r>
            <a:rPr kumimoji="1" lang="en-US" altLang="ja-JP" sz="1300">
              <a:latin typeface="ＭＳ Ｐゴシック"/>
            </a:rPr>
            <a:t>H27</a:t>
          </a:r>
          <a:r>
            <a:rPr kumimoji="1" lang="ja-JP" altLang="en-US" sz="1300">
              <a:latin typeface="ＭＳ Ｐゴシック"/>
            </a:rPr>
            <a:t>年度からは数値が下がり平均を下回ってきている。　</a:t>
          </a:r>
          <a:endParaRPr kumimoji="1" lang="en-US" altLang="ja-JP" sz="1300">
            <a:latin typeface="ＭＳ Ｐゴシック"/>
          </a:endParaRPr>
        </a:p>
        <a:p>
          <a:r>
            <a:rPr kumimoji="1" lang="ja-JP" altLang="en-US" sz="1300">
              <a:latin typeface="ＭＳ Ｐゴシック"/>
            </a:rPr>
            <a:t>　今後、新ごみ処理施設整備にかかる広域連合への負担金の増額が見込まれてくるが、清掃費や病院などの広域連合や伊南行政組合で行う共同事業の効率化を進めるなど補助費の節減を図る必要がある。</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40</xdr:row>
      <xdr:rowOff>17272</xdr:rowOff>
    </xdr:to>
    <xdr:cxnSp macro="">
      <xdr:nvCxnSpPr>
        <xdr:cNvPr id="301" name="直線コネクタ 300"/>
        <xdr:cNvCxnSpPr/>
      </xdr:nvCxnSpPr>
      <xdr:spPr>
        <a:xfrm flipV="1">
          <a:off x="16510000" y="583742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2"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3" name="直線コネクタ 302"/>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145288</xdr:rowOff>
    </xdr:from>
    <xdr:to>
      <xdr:col>24</xdr:col>
      <xdr:colOff>31750</xdr:colOff>
      <xdr:row>36</xdr:row>
      <xdr:rowOff>149860</xdr:rowOff>
    </xdr:to>
    <xdr:cxnSp macro="">
      <xdr:nvCxnSpPr>
        <xdr:cNvPr id="306" name="直線コネクタ 305"/>
        <xdr:cNvCxnSpPr/>
      </xdr:nvCxnSpPr>
      <xdr:spPr>
        <a:xfrm>
          <a:off x="15671800" y="631748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07"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08" name="フローチャート :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145288</xdr:rowOff>
    </xdr:from>
    <xdr:to>
      <xdr:col>22</xdr:col>
      <xdr:colOff>565150</xdr:colOff>
      <xdr:row>37</xdr:row>
      <xdr:rowOff>110998</xdr:rowOff>
    </xdr:to>
    <xdr:cxnSp macro="">
      <xdr:nvCxnSpPr>
        <xdr:cNvPr id="309" name="直線コネクタ 308"/>
        <xdr:cNvCxnSpPr/>
      </xdr:nvCxnSpPr>
      <xdr:spPr>
        <a:xfrm flipV="1">
          <a:off x="14782800" y="631748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10" name="フローチャート : 判断 309"/>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11" name="テキスト ボックス 31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110998</xdr:rowOff>
    </xdr:from>
    <xdr:to>
      <xdr:col>21</xdr:col>
      <xdr:colOff>361950</xdr:colOff>
      <xdr:row>38</xdr:row>
      <xdr:rowOff>3556</xdr:rowOff>
    </xdr:to>
    <xdr:cxnSp macro="">
      <xdr:nvCxnSpPr>
        <xdr:cNvPr id="312" name="直線コネクタ 311"/>
        <xdr:cNvCxnSpPr/>
      </xdr:nvCxnSpPr>
      <xdr:spPr>
        <a:xfrm flipV="1">
          <a:off x="13893800" y="6454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3" name="フローチャート : 判断 312"/>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14" name="テキスト ボックス 313"/>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138430</xdr:rowOff>
    </xdr:from>
    <xdr:to>
      <xdr:col>20</xdr:col>
      <xdr:colOff>158750</xdr:colOff>
      <xdr:row>38</xdr:row>
      <xdr:rowOff>3556</xdr:rowOff>
    </xdr:to>
    <xdr:cxnSp macro="">
      <xdr:nvCxnSpPr>
        <xdr:cNvPr id="315" name="直線コネクタ 314"/>
        <xdr:cNvCxnSpPr/>
      </xdr:nvCxnSpPr>
      <xdr:spPr>
        <a:xfrm>
          <a:off x="13004800" y="64820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6" name="フローチャート : 判断 315"/>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17" name="テキスト ボックス 316"/>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8" name="フローチャート :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19" name="テキスト ボックス 318"/>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99060</xdr:rowOff>
    </xdr:from>
    <xdr:to>
      <xdr:col>24</xdr:col>
      <xdr:colOff>82550</xdr:colOff>
      <xdr:row>37</xdr:row>
      <xdr:rowOff>29210</xdr:rowOff>
    </xdr:to>
    <xdr:sp macro="" textlink="">
      <xdr:nvSpPr>
        <xdr:cNvPr id="325" name="円/楕円 324"/>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115587</xdr:rowOff>
    </xdr:from>
    <xdr:ext cx="762000" cy="259045"/>
    <xdr:sp macro="" textlink="">
      <xdr:nvSpPr>
        <xdr:cNvPr id="326"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94488</xdr:rowOff>
    </xdr:from>
    <xdr:to>
      <xdr:col>22</xdr:col>
      <xdr:colOff>615950</xdr:colOff>
      <xdr:row>37</xdr:row>
      <xdr:rowOff>24638</xdr:rowOff>
    </xdr:to>
    <xdr:sp macro="" textlink="">
      <xdr:nvSpPr>
        <xdr:cNvPr id="327" name="円/楕円 326"/>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34815</xdr:rowOff>
    </xdr:from>
    <xdr:ext cx="736600" cy="259045"/>
    <xdr:sp macro="" textlink="">
      <xdr:nvSpPr>
        <xdr:cNvPr id="328" name="テキスト ボックス 327"/>
        <xdr:cNvSpPr txBox="1"/>
      </xdr:nvSpPr>
      <xdr:spPr>
        <a:xfrm>
          <a:off x="15290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60198</xdr:rowOff>
    </xdr:from>
    <xdr:to>
      <xdr:col>21</xdr:col>
      <xdr:colOff>412750</xdr:colOff>
      <xdr:row>37</xdr:row>
      <xdr:rowOff>161798</xdr:rowOff>
    </xdr:to>
    <xdr:sp macro="" textlink="">
      <xdr:nvSpPr>
        <xdr:cNvPr id="329" name="円/楕円 328"/>
        <xdr:cNvSpPr/>
      </xdr:nvSpPr>
      <xdr:spPr>
        <a:xfrm>
          <a:off x="14732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146575</xdr:rowOff>
    </xdr:from>
    <xdr:ext cx="762000" cy="259045"/>
    <xdr:sp macro="" textlink="">
      <xdr:nvSpPr>
        <xdr:cNvPr id="330" name="テキスト ボックス 329"/>
        <xdr:cNvSpPr txBox="1"/>
      </xdr:nvSpPr>
      <xdr:spPr>
        <a:xfrm>
          <a:off x="14401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124206</xdr:rowOff>
    </xdr:from>
    <xdr:to>
      <xdr:col>20</xdr:col>
      <xdr:colOff>209550</xdr:colOff>
      <xdr:row>38</xdr:row>
      <xdr:rowOff>54356</xdr:rowOff>
    </xdr:to>
    <xdr:sp macro="" textlink="">
      <xdr:nvSpPr>
        <xdr:cNvPr id="331" name="円/楕円 330"/>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39133</xdr:rowOff>
    </xdr:from>
    <xdr:ext cx="762000" cy="259045"/>
    <xdr:sp macro="" textlink="">
      <xdr:nvSpPr>
        <xdr:cNvPr id="332" name="テキスト ボックス 331"/>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87630</xdr:rowOff>
    </xdr:from>
    <xdr:to>
      <xdr:col>19</xdr:col>
      <xdr:colOff>6350</xdr:colOff>
      <xdr:row>38</xdr:row>
      <xdr:rowOff>17780</xdr:rowOff>
    </xdr:to>
    <xdr:sp macro="" textlink="">
      <xdr:nvSpPr>
        <xdr:cNvPr id="333" name="円/楕円 332"/>
        <xdr:cNvSpPr/>
      </xdr:nvSpPr>
      <xdr:spPr>
        <a:xfrm>
          <a:off x="12954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2557</xdr:rowOff>
    </xdr:from>
    <xdr:ext cx="762000" cy="259045"/>
    <xdr:sp macro="" textlink="">
      <xdr:nvSpPr>
        <xdr:cNvPr id="334" name="テキスト ボックス 333"/>
        <xdr:cNvSpPr txBox="1"/>
      </xdr:nvSpPr>
      <xdr:spPr>
        <a:xfrm>
          <a:off x="12623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平成２７・２８年度は起債の抑制をしてきており、公債費の抑制を図ることとしている。しかし、必要な事業を行うためには財源確保のため償還計画を見据えた中で最低限の起債活用をする必要がある。　</a:t>
          </a:r>
          <a:endParaRPr kumimoji="1" lang="en-US" altLang="ja-JP" sz="1300">
            <a:latin typeface="ＭＳ Ｐゴシック"/>
          </a:endParaRPr>
        </a:p>
        <a:p>
          <a:r>
            <a:rPr kumimoji="1" lang="ja-JP" altLang="en-US" sz="1300">
              <a:latin typeface="ＭＳ Ｐゴシック"/>
            </a:rPr>
            <a:t>　中長期的には過去の償還が終了していくため、徐々に減額していくことが見込まれる。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72136</xdr:rowOff>
    </xdr:from>
    <xdr:to>
      <xdr:col>7</xdr:col>
      <xdr:colOff>15875</xdr:colOff>
      <xdr:row>80</xdr:row>
      <xdr:rowOff>127000</xdr:rowOff>
    </xdr:to>
    <xdr:cxnSp macro="">
      <xdr:nvCxnSpPr>
        <xdr:cNvPr id="359" name="直線コネクタ 358"/>
        <xdr:cNvCxnSpPr/>
      </xdr:nvCxnSpPr>
      <xdr:spPr>
        <a:xfrm flipV="1">
          <a:off x="4826000" y="12759436"/>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99077</xdr:rowOff>
    </xdr:from>
    <xdr:ext cx="762000" cy="259045"/>
    <xdr:sp macro="" textlink="">
      <xdr:nvSpPr>
        <xdr:cNvPr id="360"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80</xdr:row>
      <xdr:rowOff>127000</xdr:rowOff>
    </xdr:from>
    <xdr:to>
      <xdr:col>7</xdr:col>
      <xdr:colOff>104775</xdr:colOff>
      <xdr:row>80</xdr:row>
      <xdr:rowOff>127000</xdr:rowOff>
    </xdr:to>
    <xdr:cxnSp macro="">
      <xdr:nvCxnSpPr>
        <xdr:cNvPr id="361" name="直線コネクタ 360"/>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158513</xdr:rowOff>
    </xdr:from>
    <xdr:ext cx="762000" cy="259045"/>
    <xdr:sp macro="" textlink="">
      <xdr:nvSpPr>
        <xdr:cNvPr id="362" name="公債費最大値テキスト"/>
        <xdr:cNvSpPr txBox="1"/>
      </xdr:nvSpPr>
      <xdr:spPr>
        <a:xfrm>
          <a:off x="4914900" y="1250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74</xdr:row>
      <xdr:rowOff>72136</xdr:rowOff>
    </xdr:from>
    <xdr:to>
      <xdr:col>7</xdr:col>
      <xdr:colOff>104775</xdr:colOff>
      <xdr:row>74</xdr:row>
      <xdr:rowOff>72136</xdr:rowOff>
    </xdr:to>
    <xdr:cxnSp macro="">
      <xdr:nvCxnSpPr>
        <xdr:cNvPr id="363" name="直線コネクタ 362"/>
        <xdr:cNvCxnSpPr/>
      </xdr:nvCxnSpPr>
      <xdr:spPr>
        <a:xfrm>
          <a:off x="4737100" y="1275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60706</xdr:rowOff>
    </xdr:from>
    <xdr:to>
      <xdr:col>7</xdr:col>
      <xdr:colOff>15875</xdr:colOff>
      <xdr:row>77</xdr:row>
      <xdr:rowOff>60706</xdr:rowOff>
    </xdr:to>
    <xdr:cxnSp macro="">
      <xdr:nvCxnSpPr>
        <xdr:cNvPr id="364" name="直線コネクタ 363"/>
        <xdr:cNvCxnSpPr/>
      </xdr:nvCxnSpPr>
      <xdr:spPr>
        <a:xfrm>
          <a:off x="3987800" y="132623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13988</xdr:rowOff>
    </xdr:from>
    <xdr:ext cx="762000" cy="259045"/>
    <xdr:sp macro="" textlink="">
      <xdr:nvSpPr>
        <xdr:cNvPr id="365"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66" name="フローチャート : 判断 365"/>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77</xdr:row>
      <xdr:rowOff>88137</xdr:rowOff>
    </xdr:to>
    <xdr:cxnSp macro="">
      <xdr:nvCxnSpPr>
        <xdr:cNvPr id="367" name="直線コネクタ 366"/>
        <xdr:cNvCxnSpPr/>
      </xdr:nvCxnSpPr>
      <xdr:spPr>
        <a:xfrm flipV="1">
          <a:off x="3098800" y="132623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88137</xdr:rowOff>
    </xdr:from>
    <xdr:to>
      <xdr:col>4</xdr:col>
      <xdr:colOff>346075</xdr:colOff>
      <xdr:row>77</xdr:row>
      <xdr:rowOff>115570</xdr:rowOff>
    </xdr:to>
    <xdr:cxnSp macro="">
      <xdr:nvCxnSpPr>
        <xdr:cNvPr id="370" name="直線コネクタ 369"/>
        <xdr:cNvCxnSpPr/>
      </xdr:nvCxnSpPr>
      <xdr:spPr>
        <a:xfrm flipV="1">
          <a:off x="2209800" y="132897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71" name="フローチャート : 判断 370"/>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72" name="テキスト ボックス 371"/>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37846</xdr:rowOff>
    </xdr:from>
    <xdr:to>
      <xdr:col>3</xdr:col>
      <xdr:colOff>142875</xdr:colOff>
      <xdr:row>77</xdr:row>
      <xdr:rowOff>115570</xdr:rowOff>
    </xdr:to>
    <xdr:cxnSp macro="">
      <xdr:nvCxnSpPr>
        <xdr:cNvPr id="373" name="直線コネクタ 372"/>
        <xdr:cNvCxnSpPr/>
      </xdr:nvCxnSpPr>
      <xdr:spPr>
        <a:xfrm>
          <a:off x="1320800" y="132394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4" name="フローチャート : 判断 373"/>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5" name="テキスト ボックス 374"/>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6" name="フローチャート : 判断 375"/>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77" name="テキスト ボックス 376"/>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9906</xdr:rowOff>
    </xdr:from>
    <xdr:to>
      <xdr:col>7</xdr:col>
      <xdr:colOff>66675</xdr:colOff>
      <xdr:row>77</xdr:row>
      <xdr:rowOff>111506</xdr:rowOff>
    </xdr:to>
    <xdr:sp macro="" textlink="">
      <xdr:nvSpPr>
        <xdr:cNvPr id="383" name="円/楕円 382"/>
        <xdr:cNvSpPr/>
      </xdr:nvSpPr>
      <xdr:spPr>
        <a:xfrm>
          <a:off x="4775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26433</xdr:rowOff>
    </xdr:from>
    <xdr:ext cx="762000" cy="259045"/>
    <xdr:sp macro="" textlink="">
      <xdr:nvSpPr>
        <xdr:cNvPr id="384" name="公債費該当値テキスト"/>
        <xdr:cNvSpPr txBox="1"/>
      </xdr:nvSpPr>
      <xdr:spPr>
        <a:xfrm>
          <a:off x="4914900" y="1305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85" name="円/楕円 384"/>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121683</xdr:rowOff>
    </xdr:from>
    <xdr:ext cx="736600" cy="259045"/>
    <xdr:sp macro="" textlink="">
      <xdr:nvSpPr>
        <xdr:cNvPr id="386" name="テキスト ボックス 385"/>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87" name="円/楕円 386"/>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88" name="テキスト ボックス 387"/>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64770</xdr:rowOff>
    </xdr:from>
    <xdr:to>
      <xdr:col>3</xdr:col>
      <xdr:colOff>193675</xdr:colOff>
      <xdr:row>77</xdr:row>
      <xdr:rowOff>166370</xdr:rowOff>
    </xdr:to>
    <xdr:sp macro="" textlink="">
      <xdr:nvSpPr>
        <xdr:cNvPr id="389" name="円/楕円 388"/>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5097</xdr:rowOff>
    </xdr:from>
    <xdr:ext cx="762000" cy="259045"/>
    <xdr:sp macro="" textlink="">
      <xdr:nvSpPr>
        <xdr:cNvPr id="390" name="テキスト ボックス 389"/>
        <xdr:cNvSpPr txBox="1"/>
      </xdr:nvSpPr>
      <xdr:spPr>
        <a:xfrm>
          <a:off x="1828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158496</xdr:rowOff>
    </xdr:from>
    <xdr:to>
      <xdr:col>1</xdr:col>
      <xdr:colOff>676275</xdr:colOff>
      <xdr:row>77</xdr:row>
      <xdr:rowOff>88646</xdr:rowOff>
    </xdr:to>
    <xdr:sp macro="" textlink="">
      <xdr:nvSpPr>
        <xdr:cNvPr id="391" name="円/楕円 390"/>
        <xdr:cNvSpPr/>
      </xdr:nvSpPr>
      <xdr:spPr>
        <a:xfrm>
          <a:off x="1270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98823</xdr:rowOff>
    </xdr:from>
    <xdr:ext cx="762000" cy="259045"/>
    <xdr:sp macro="" textlink="">
      <xdr:nvSpPr>
        <xdr:cNvPr id="392" name="テキスト ボックス 391"/>
        <xdr:cNvSpPr txBox="1"/>
      </xdr:nvSpPr>
      <xdr:spPr>
        <a:xfrm>
          <a:off x="939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ほぼ前年度同様の経常収支比率であった。類似団体の中では平均的な位置となった。引き続き経費の削減に努め、経常収支比率の維持を図る。</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42418</xdr:rowOff>
    </xdr:from>
    <xdr:to>
      <xdr:col>24</xdr:col>
      <xdr:colOff>31750</xdr:colOff>
      <xdr:row>80</xdr:row>
      <xdr:rowOff>168148</xdr:rowOff>
    </xdr:to>
    <xdr:cxnSp macro="">
      <xdr:nvCxnSpPr>
        <xdr:cNvPr id="418" name="直線コネクタ 417"/>
        <xdr:cNvCxnSpPr/>
      </xdr:nvCxnSpPr>
      <xdr:spPr>
        <a:xfrm flipV="1">
          <a:off x="16510000" y="1255826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140225</xdr:rowOff>
    </xdr:from>
    <xdr:ext cx="762000" cy="259045"/>
    <xdr:sp macro="" textlink="">
      <xdr:nvSpPr>
        <xdr:cNvPr id="419" name="公債費以外最小値テキスト"/>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23</xdr:col>
      <xdr:colOff>628650</xdr:colOff>
      <xdr:row>80</xdr:row>
      <xdr:rowOff>168148</xdr:rowOff>
    </xdr:from>
    <xdr:to>
      <xdr:col>24</xdr:col>
      <xdr:colOff>120650</xdr:colOff>
      <xdr:row>80</xdr:row>
      <xdr:rowOff>168148</xdr:rowOff>
    </xdr:to>
    <xdr:cxnSp macro="">
      <xdr:nvCxnSpPr>
        <xdr:cNvPr id="420" name="直線コネクタ 419"/>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128795</xdr:rowOff>
    </xdr:from>
    <xdr:ext cx="762000" cy="259045"/>
    <xdr:sp macro="" textlink="">
      <xdr:nvSpPr>
        <xdr:cNvPr id="421" name="公債費以外最大値テキスト"/>
        <xdr:cNvSpPr txBox="1"/>
      </xdr:nvSpPr>
      <xdr:spPr>
        <a:xfrm>
          <a:off x="16598900" y="1230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a:t>
          </a:r>
          <a:endParaRPr kumimoji="1" lang="ja-JP" altLang="en-US" sz="1000" b="1">
            <a:latin typeface="ＭＳ Ｐゴシック"/>
          </a:endParaRPr>
        </a:p>
      </xdr:txBody>
    </xdr:sp>
    <xdr:clientData/>
  </xdr:oneCellAnchor>
  <xdr:twoCellAnchor>
    <xdr:from>
      <xdr:col>23</xdr:col>
      <xdr:colOff>628650</xdr:colOff>
      <xdr:row>73</xdr:row>
      <xdr:rowOff>42418</xdr:rowOff>
    </xdr:from>
    <xdr:to>
      <xdr:col>24</xdr:col>
      <xdr:colOff>120650</xdr:colOff>
      <xdr:row>73</xdr:row>
      <xdr:rowOff>42418</xdr:rowOff>
    </xdr:to>
    <xdr:cxnSp macro="">
      <xdr:nvCxnSpPr>
        <xdr:cNvPr id="422" name="直線コネクタ 421"/>
        <xdr:cNvCxnSpPr/>
      </xdr:nvCxnSpPr>
      <xdr:spPr>
        <a:xfrm>
          <a:off x="16421100" y="12558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154432</xdr:rowOff>
    </xdr:from>
    <xdr:to>
      <xdr:col>24</xdr:col>
      <xdr:colOff>31750</xdr:colOff>
      <xdr:row>74</xdr:row>
      <xdr:rowOff>159004</xdr:rowOff>
    </xdr:to>
    <xdr:cxnSp macro="">
      <xdr:nvCxnSpPr>
        <xdr:cNvPr id="423" name="直線コネクタ 422"/>
        <xdr:cNvCxnSpPr/>
      </xdr:nvCxnSpPr>
      <xdr:spPr>
        <a:xfrm flipV="1">
          <a:off x="15671800" y="128417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123714</xdr:rowOff>
    </xdr:from>
    <xdr:ext cx="762000" cy="259045"/>
    <xdr:sp macro="" textlink="">
      <xdr:nvSpPr>
        <xdr:cNvPr id="424" name="公債費以外平均値テキスト"/>
        <xdr:cNvSpPr txBox="1"/>
      </xdr:nvSpPr>
      <xdr:spPr>
        <a:xfrm>
          <a:off x="16598900" y="12982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151637</xdr:rowOff>
    </xdr:from>
    <xdr:to>
      <xdr:col>24</xdr:col>
      <xdr:colOff>82550</xdr:colOff>
      <xdr:row>76</xdr:row>
      <xdr:rowOff>81787</xdr:rowOff>
    </xdr:to>
    <xdr:sp macro="" textlink="">
      <xdr:nvSpPr>
        <xdr:cNvPr id="425" name="フローチャート : 判断 424"/>
        <xdr:cNvSpPr/>
      </xdr:nvSpPr>
      <xdr:spPr>
        <a:xfrm>
          <a:off x="164592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159004</xdr:rowOff>
    </xdr:from>
    <xdr:to>
      <xdr:col>22</xdr:col>
      <xdr:colOff>565150</xdr:colOff>
      <xdr:row>74</xdr:row>
      <xdr:rowOff>159004</xdr:rowOff>
    </xdr:to>
    <xdr:cxnSp macro="">
      <xdr:nvCxnSpPr>
        <xdr:cNvPr id="426" name="直線コネクタ 425"/>
        <xdr:cNvCxnSpPr/>
      </xdr:nvCxnSpPr>
      <xdr:spPr>
        <a:xfrm>
          <a:off x="14782800" y="128463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41910</xdr:rowOff>
    </xdr:from>
    <xdr:to>
      <xdr:col>22</xdr:col>
      <xdr:colOff>615950</xdr:colOff>
      <xdr:row>75</xdr:row>
      <xdr:rowOff>143510</xdr:rowOff>
    </xdr:to>
    <xdr:sp macro="" textlink="">
      <xdr:nvSpPr>
        <xdr:cNvPr id="427" name="フローチャート : 判断 426"/>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128288</xdr:rowOff>
    </xdr:from>
    <xdr:ext cx="736600" cy="259045"/>
    <xdr:sp macro="" textlink="">
      <xdr:nvSpPr>
        <xdr:cNvPr id="428" name="テキスト ボックス 427"/>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159004</xdr:rowOff>
    </xdr:from>
    <xdr:to>
      <xdr:col>21</xdr:col>
      <xdr:colOff>361950</xdr:colOff>
      <xdr:row>74</xdr:row>
      <xdr:rowOff>168148</xdr:rowOff>
    </xdr:to>
    <xdr:cxnSp macro="">
      <xdr:nvCxnSpPr>
        <xdr:cNvPr id="429" name="直線コネクタ 428"/>
        <xdr:cNvCxnSpPr/>
      </xdr:nvCxnSpPr>
      <xdr:spPr>
        <a:xfrm flipV="1">
          <a:off x="13893800" y="128463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78486</xdr:rowOff>
    </xdr:from>
    <xdr:to>
      <xdr:col>21</xdr:col>
      <xdr:colOff>412750</xdr:colOff>
      <xdr:row>76</xdr:row>
      <xdr:rowOff>8635</xdr:rowOff>
    </xdr:to>
    <xdr:sp macro="" textlink="">
      <xdr:nvSpPr>
        <xdr:cNvPr id="430" name="フローチャート : 判断 429"/>
        <xdr:cNvSpPr/>
      </xdr:nvSpPr>
      <xdr:spPr>
        <a:xfrm>
          <a:off x="14732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164864</xdr:rowOff>
    </xdr:from>
    <xdr:ext cx="762000" cy="259045"/>
    <xdr:sp macro="" textlink="">
      <xdr:nvSpPr>
        <xdr:cNvPr id="431" name="テキスト ボックス 430"/>
        <xdr:cNvSpPr txBox="1"/>
      </xdr:nvSpPr>
      <xdr:spPr>
        <a:xfrm>
          <a:off x="14401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101854</xdr:rowOff>
    </xdr:from>
    <xdr:to>
      <xdr:col>20</xdr:col>
      <xdr:colOff>158750</xdr:colOff>
      <xdr:row>74</xdr:row>
      <xdr:rowOff>168148</xdr:rowOff>
    </xdr:to>
    <xdr:cxnSp macro="">
      <xdr:nvCxnSpPr>
        <xdr:cNvPr id="432" name="直線コネクタ 431"/>
        <xdr:cNvCxnSpPr/>
      </xdr:nvCxnSpPr>
      <xdr:spPr>
        <a:xfrm>
          <a:off x="13004800" y="12617704"/>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140208</xdr:rowOff>
    </xdr:from>
    <xdr:to>
      <xdr:col>20</xdr:col>
      <xdr:colOff>209550</xdr:colOff>
      <xdr:row>75</xdr:row>
      <xdr:rowOff>70358</xdr:rowOff>
    </xdr:to>
    <xdr:sp macro="" textlink="">
      <xdr:nvSpPr>
        <xdr:cNvPr id="433" name="フローチャート : 判断 432"/>
        <xdr:cNvSpPr/>
      </xdr:nvSpPr>
      <xdr:spPr>
        <a:xfrm>
          <a:off x="13843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55135</xdr:rowOff>
    </xdr:from>
    <xdr:ext cx="762000" cy="259045"/>
    <xdr:sp macro="" textlink="">
      <xdr:nvSpPr>
        <xdr:cNvPr id="434" name="テキスト ボックス 433"/>
        <xdr:cNvSpPr txBox="1"/>
      </xdr:nvSpPr>
      <xdr:spPr>
        <a:xfrm>
          <a:off x="13512800" y="12913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94488</xdr:rowOff>
    </xdr:from>
    <xdr:to>
      <xdr:col>19</xdr:col>
      <xdr:colOff>6350</xdr:colOff>
      <xdr:row>75</xdr:row>
      <xdr:rowOff>24638</xdr:rowOff>
    </xdr:to>
    <xdr:sp macro="" textlink="">
      <xdr:nvSpPr>
        <xdr:cNvPr id="435" name="フローチャート : 判断 434"/>
        <xdr:cNvSpPr/>
      </xdr:nvSpPr>
      <xdr:spPr>
        <a:xfrm>
          <a:off x="12954000" y="1278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9415</xdr:rowOff>
    </xdr:from>
    <xdr:ext cx="762000" cy="259045"/>
    <xdr:sp macro="" textlink="">
      <xdr:nvSpPr>
        <xdr:cNvPr id="436" name="テキスト ボックス 435"/>
        <xdr:cNvSpPr txBox="1"/>
      </xdr:nvSpPr>
      <xdr:spPr>
        <a:xfrm>
          <a:off x="12623800" y="1286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103632</xdr:rowOff>
    </xdr:from>
    <xdr:to>
      <xdr:col>24</xdr:col>
      <xdr:colOff>82550</xdr:colOff>
      <xdr:row>75</xdr:row>
      <xdr:rowOff>33782</xdr:rowOff>
    </xdr:to>
    <xdr:sp macro="" textlink="">
      <xdr:nvSpPr>
        <xdr:cNvPr id="442" name="円/楕円 441"/>
        <xdr:cNvSpPr/>
      </xdr:nvSpPr>
      <xdr:spPr>
        <a:xfrm>
          <a:off x="164592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120159</xdr:rowOff>
    </xdr:from>
    <xdr:ext cx="762000" cy="259045"/>
    <xdr:sp macro="" textlink="">
      <xdr:nvSpPr>
        <xdr:cNvPr id="443" name="公債費以外該当値テキスト"/>
        <xdr:cNvSpPr txBox="1"/>
      </xdr:nvSpPr>
      <xdr:spPr>
        <a:xfrm>
          <a:off x="16598900" y="1263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108204</xdr:rowOff>
    </xdr:from>
    <xdr:to>
      <xdr:col>22</xdr:col>
      <xdr:colOff>615950</xdr:colOff>
      <xdr:row>75</xdr:row>
      <xdr:rowOff>38354</xdr:rowOff>
    </xdr:to>
    <xdr:sp macro="" textlink="">
      <xdr:nvSpPr>
        <xdr:cNvPr id="444" name="円/楕円 443"/>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48531</xdr:rowOff>
    </xdr:from>
    <xdr:ext cx="736600" cy="259045"/>
    <xdr:sp macro="" textlink="">
      <xdr:nvSpPr>
        <xdr:cNvPr id="445" name="テキスト ボックス 444"/>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108204</xdr:rowOff>
    </xdr:from>
    <xdr:to>
      <xdr:col>21</xdr:col>
      <xdr:colOff>412750</xdr:colOff>
      <xdr:row>75</xdr:row>
      <xdr:rowOff>38354</xdr:rowOff>
    </xdr:to>
    <xdr:sp macro="" textlink="">
      <xdr:nvSpPr>
        <xdr:cNvPr id="446" name="円/楕円 445"/>
        <xdr:cNvSpPr/>
      </xdr:nvSpPr>
      <xdr:spPr>
        <a:xfrm>
          <a:off x="14732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48531</xdr:rowOff>
    </xdr:from>
    <xdr:ext cx="762000" cy="259045"/>
    <xdr:sp macro="" textlink="">
      <xdr:nvSpPr>
        <xdr:cNvPr id="447" name="テキスト ボックス 446"/>
        <xdr:cNvSpPr txBox="1"/>
      </xdr:nvSpPr>
      <xdr:spPr>
        <a:xfrm>
          <a:off x="14401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117348</xdr:rowOff>
    </xdr:from>
    <xdr:to>
      <xdr:col>20</xdr:col>
      <xdr:colOff>209550</xdr:colOff>
      <xdr:row>75</xdr:row>
      <xdr:rowOff>47498</xdr:rowOff>
    </xdr:to>
    <xdr:sp macro="" textlink="">
      <xdr:nvSpPr>
        <xdr:cNvPr id="448" name="円/楕円 447"/>
        <xdr:cNvSpPr/>
      </xdr:nvSpPr>
      <xdr:spPr>
        <a:xfrm>
          <a:off x="13843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57675</xdr:rowOff>
    </xdr:from>
    <xdr:ext cx="762000" cy="259045"/>
    <xdr:sp macro="" textlink="">
      <xdr:nvSpPr>
        <xdr:cNvPr id="449" name="テキスト ボックス 448"/>
        <xdr:cNvSpPr txBox="1"/>
      </xdr:nvSpPr>
      <xdr:spPr>
        <a:xfrm>
          <a:off x="13512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51054</xdr:rowOff>
    </xdr:from>
    <xdr:to>
      <xdr:col>19</xdr:col>
      <xdr:colOff>6350</xdr:colOff>
      <xdr:row>73</xdr:row>
      <xdr:rowOff>152654</xdr:rowOff>
    </xdr:to>
    <xdr:sp macro="" textlink="">
      <xdr:nvSpPr>
        <xdr:cNvPr id="450" name="円/楕円 449"/>
        <xdr:cNvSpPr/>
      </xdr:nvSpPr>
      <xdr:spPr>
        <a:xfrm>
          <a:off x="12954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162831</xdr:rowOff>
    </xdr:from>
    <xdr:ext cx="762000" cy="259045"/>
    <xdr:sp macro="" textlink="">
      <xdr:nvSpPr>
        <xdr:cNvPr id="451" name="テキスト ボックス 450"/>
        <xdr:cNvSpPr txBox="1"/>
      </xdr:nvSpPr>
      <xdr:spPr>
        <a:xfrm>
          <a:off x="12623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長野県宮田村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71407</xdr:rowOff>
    </xdr:from>
    <xdr:to>
      <xdr:col>4</xdr:col>
      <xdr:colOff>1117600</xdr:colOff>
      <xdr:row>20</xdr:row>
      <xdr:rowOff>102945</xdr:rowOff>
    </xdr:to>
    <xdr:cxnSp macro="">
      <xdr:nvCxnSpPr>
        <xdr:cNvPr id="43" name="直線コネクタ 42"/>
        <xdr:cNvCxnSpPr/>
      </xdr:nvCxnSpPr>
      <xdr:spPr bwMode="auto">
        <a:xfrm flipV="1">
          <a:off x="5651500" y="2176432"/>
          <a:ext cx="0" cy="14031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75022</xdr:rowOff>
    </xdr:from>
    <xdr:ext cx="762000" cy="259045"/>
    <xdr:sp macro="" textlink="">
      <xdr:nvSpPr>
        <xdr:cNvPr id="44" name="人口1人当たり決算額の推移最小値テキスト130"/>
        <xdr:cNvSpPr txBox="1"/>
      </xdr:nvSpPr>
      <xdr:spPr>
        <a:xfrm>
          <a:off x="5740400" y="355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89,089</a:t>
          </a:r>
          <a:endParaRPr kumimoji="1" lang="ja-JP" altLang="en-US" sz="1000" b="1">
            <a:latin typeface="ＭＳ Ｐゴシック"/>
          </a:endParaRPr>
        </a:p>
      </xdr:txBody>
    </xdr:sp>
    <xdr:clientData/>
  </xdr:oneCellAnchor>
  <xdr:twoCellAnchor>
    <xdr:from>
      <xdr:col>4</xdr:col>
      <xdr:colOff>1028700</xdr:colOff>
      <xdr:row>20</xdr:row>
      <xdr:rowOff>102945</xdr:rowOff>
    </xdr:from>
    <xdr:to>
      <xdr:col>5</xdr:col>
      <xdr:colOff>73025</xdr:colOff>
      <xdr:row>20</xdr:row>
      <xdr:rowOff>102945</xdr:rowOff>
    </xdr:to>
    <xdr:cxnSp macro="">
      <xdr:nvCxnSpPr>
        <xdr:cNvPr id="45" name="直線コネクタ 44"/>
        <xdr:cNvCxnSpPr/>
      </xdr:nvCxnSpPr>
      <xdr:spPr bwMode="auto">
        <a:xfrm>
          <a:off x="5562600" y="35795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157784</xdr:rowOff>
    </xdr:from>
    <xdr:ext cx="762000" cy="259045"/>
    <xdr:sp macro="" textlink="">
      <xdr:nvSpPr>
        <xdr:cNvPr id="46" name="人口1人当たり決算額の推移最大値テキスト130"/>
        <xdr:cNvSpPr txBox="1"/>
      </xdr:nvSpPr>
      <xdr:spPr>
        <a:xfrm>
          <a:off x="5740400" y="191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242,538</a:t>
          </a:r>
          <a:endParaRPr kumimoji="1" lang="ja-JP" altLang="en-US" sz="1000" b="1">
            <a:latin typeface="ＭＳ Ｐゴシック"/>
          </a:endParaRPr>
        </a:p>
      </xdr:txBody>
    </xdr:sp>
    <xdr:clientData/>
  </xdr:oneCellAnchor>
  <xdr:twoCellAnchor>
    <xdr:from>
      <xdr:col>4</xdr:col>
      <xdr:colOff>1028700</xdr:colOff>
      <xdr:row>12</xdr:row>
      <xdr:rowOff>71407</xdr:rowOff>
    </xdr:from>
    <xdr:to>
      <xdr:col>5</xdr:col>
      <xdr:colOff>73025</xdr:colOff>
      <xdr:row>12</xdr:row>
      <xdr:rowOff>71407</xdr:rowOff>
    </xdr:to>
    <xdr:cxnSp macro="">
      <xdr:nvCxnSpPr>
        <xdr:cNvPr id="47" name="直線コネクタ 46"/>
        <xdr:cNvCxnSpPr/>
      </xdr:nvCxnSpPr>
      <xdr:spPr bwMode="auto">
        <a:xfrm>
          <a:off x="5562600" y="21764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143252</xdr:rowOff>
    </xdr:from>
    <xdr:to>
      <xdr:col>4</xdr:col>
      <xdr:colOff>1117600</xdr:colOff>
      <xdr:row>19</xdr:row>
      <xdr:rowOff>156922</xdr:rowOff>
    </xdr:to>
    <xdr:cxnSp macro="">
      <xdr:nvCxnSpPr>
        <xdr:cNvPr id="48" name="直線コネクタ 47"/>
        <xdr:cNvCxnSpPr/>
      </xdr:nvCxnSpPr>
      <xdr:spPr bwMode="auto">
        <a:xfrm flipV="1">
          <a:off x="5003800" y="3448427"/>
          <a:ext cx="647700" cy="13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13013</xdr:rowOff>
    </xdr:from>
    <xdr:ext cx="762000" cy="259045"/>
    <xdr:sp macro="" textlink="">
      <xdr:nvSpPr>
        <xdr:cNvPr id="49" name="人口1人当たり決算額の推移平均値テキスト130"/>
        <xdr:cNvSpPr txBox="1"/>
      </xdr:nvSpPr>
      <xdr:spPr>
        <a:xfrm>
          <a:off x="5740400" y="297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132,676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167936</xdr:rowOff>
    </xdr:from>
    <xdr:to>
      <xdr:col>5</xdr:col>
      <xdr:colOff>34925</xdr:colOff>
      <xdr:row>18</xdr:row>
      <xdr:rowOff>98086</xdr:rowOff>
    </xdr:to>
    <xdr:sp macro="" textlink="">
      <xdr:nvSpPr>
        <xdr:cNvPr id="50" name="フローチャート : 判断 49"/>
        <xdr:cNvSpPr/>
      </xdr:nvSpPr>
      <xdr:spPr bwMode="auto">
        <a:xfrm>
          <a:off x="56007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156922</xdr:rowOff>
    </xdr:from>
    <xdr:to>
      <xdr:col>4</xdr:col>
      <xdr:colOff>469900</xdr:colOff>
      <xdr:row>20</xdr:row>
      <xdr:rowOff>1081</xdr:rowOff>
    </xdr:to>
    <xdr:cxnSp macro="">
      <xdr:nvCxnSpPr>
        <xdr:cNvPr id="51" name="直線コネクタ 50"/>
        <xdr:cNvCxnSpPr/>
      </xdr:nvCxnSpPr>
      <xdr:spPr bwMode="auto">
        <a:xfrm flipV="1">
          <a:off x="4305300" y="3462097"/>
          <a:ext cx="698500" cy="156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22775</xdr:rowOff>
    </xdr:from>
    <xdr:to>
      <xdr:col>4</xdr:col>
      <xdr:colOff>520700</xdr:colOff>
      <xdr:row>18</xdr:row>
      <xdr:rowOff>124375</xdr:rowOff>
    </xdr:to>
    <xdr:sp macro="" textlink="">
      <xdr:nvSpPr>
        <xdr:cNvPr id="52" name="フローチャート : 判断 51"/>
        <xdr:cNvSpPr/>
      </xdr:nvSpPr>
      <xdr:spPr bwMode="auto">
        <a:xfrm>
          <a:off x="49530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134552</xdr:rowOff>
    </xdr:from>
    <xdr:ext cx="736600" cy="259045"/>
    <xdr:sp macro="" textlink="">
      <xdr:nvSpPr>
        <xdr:cNvPr id="53" name="テキスト ボックス 52"/>
        <xdr:cNvSpPr txBox="1"/>
      </xdr:nvSpPr>
      <xdr:spPr>
        <a:xfrm>
          <a:off x="4622800" y="292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20</xdr:row>
      <xdr:rowOff>1081</xdr:rowOff>
    </xdr:from>
    <xdr:to>
      <xdr:col>3</xdr:col>
      <xdr:colOff>904875</xdr:colOff>
      <xdr:row>20</xdr:row>
      <xdr:rowOff>57646</xdr:rowOff>
    </xdr:to>
    <xdr:cxnSp macro="">
      <xdr:nvCxnSpPr>
        <xdr:cNvPr id="54" name="直線コネクタ 53"/>
        <xdr:cNvCxnSpPr/>
      </xdr:nvCxnSpPr>
      <xdr:spPr bwMode="auto">
        <a:xfrm flipV="1">
          <a:off x="3606800" y="3477706"/>
          <a:ext cx="698500" cy="565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8071</xdr:rowOff>
    </xdr:from>
    <xdr:to>
      <xdr:col>3</xdr:col>
      <xdr:colOff>955675</xdr:colOff>
      <xdr:row>18</xdr:row>
      <xdr:rowOff>109671</xdr:rowOff>
    </xdr:to>
    <xdr:sp macro="" textlink="">
      <xdr:nvSpPr>
        <xdr:cNvPr id="55" name="フローチャート : 判断 54"/>
        <xdr:cNvSpPr/>
      </xdr:nvSpPr>
      <xdr:spPr bwMode="auto">
        <a:xfrm>
          <a:off x="42545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119848</xdr:rowOff>
    </xdr:from>
    <xdr:ext cx="762000" cy="259045"/>
    <xdr:sp macro="" textlink="">
      <xdr:nvSpPr>
        <xdr:cNvPr id="56" name="テキスト ボックス 55"/>
        <xdr:cNvSpPr txBox="1"/>
      </xdr:nvSpPr>
      <xdr:spPr>
        <a:xfrm>
          <a:off x="39243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20</xdr:row>
      <xdr:rowOff>28504</xdr:rowOff>
    </xdr:from>
    <xdr:to>
      <xdr:col>3</xdr:col>
      <xdr:colOff>206375</xdr:colOff>
      <xdr:row>20</xdr:row>
      <xdr:rowOff>57646</xdr:rowOff>
    </xdr:to>
    <xdr:cxnSp macro="">
      <xdr:nvCxnSpPr>
        <xdr:cNvPr id="57" name="直線コネクタ 56"/>
        <xdr:cNvCxnSpPr/>
      </xdr:nvCxnSpPr>
      <xdr:spPr bwMode="auto">
        <a:xfrm>
          <a:off x="2908300" y="3505129"/>
          <a:ext cx="698500" cy="29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32239</xdr:rowOff>
    </xdr:from>
    <xdr:to>
      <xdr:col>3</xdr:col>
      <xdr:colOff>257175</xdr:colOff>
      <xdr:row>18</xdr:row>
      <xdr:rowOff>133839</xdr:rowOff>
    </xdr:to>
    <xdr:sp macro="" textlink="">
      <xdr:nvSpPr>
        <xdr:cNvPr id="58" name="フローチャート : 判断 57"/>
        <xdr:cNvSpPr/>
      </xdr:nvSpPr>
      <xdr:spPr bwMode="auto">
        <a:xfrm>
          <a:off x="35560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144016</xdr:rowOff>
    </xdr:from>
    <xdr:ext cx="762000" cy="259045"/>
    <xdr:sp macro="" textlink="">
      <xdr:nvSpPr>
        <xdr:cNvPr id="59" name="テキスト ボックス 58"/>
        <xdr:cNvSpPr txBox="1"/>
      </xdr:nvSpPr>
      <xdr:spPr>
        <a:xfrm>
          <a:off x="32258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21952</xdr:rowOff>
    </xdr:from>
    <xdr:to>
      <xdr:col>2</xdr:col>
      <xdr:colOff>692150</xdr:colOff>
      <xdr:row>18</xdr:row>
      <xdr:rowOff>123552</xdr:rowOff>
    </xdr:to>
    <xdr:sp macro="" textlink="">
      <xdr:nvSpPr>
        <xdr:cNvPr id="60" name="フローチャート : 判断 59"/>
        <xdr:cNvSpPr/>
      </xdr:nvSpPr>
      <xdr:spPr bwMode="auto">
        <a:xfrm>
          <a:off x="2857500" y="3155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133729</xdr:rowOff>
    </xdr:from>
    <xdr:ext cx="762000" cy="259045"/>
    <xdr:sp macro="" textlink="">
      <xdr:nvSpPr>
        <xdr:cNvPr id="61" name="テキスト ボックス 60"/>
        <xdr:cNvSpPr txBox="1"/>
      </xdr:nvSpPr>
      <xdr:spPr>
        <a:xfrm>
          <a:off x="2527300" y="2924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92452</xdr:rowOff>
    </xdr:from>
    <xdr:to>
      <xdr:col>5</xdr:col>
      <xdr:colOff>34925</xdr:colOff>
      <xdr:row>20</xdr:row>
      <xdr:rowOff>22602</xdr:rowOff>
    </xdr:to>
    <xdr:sp macro="" textlink="">
      <xdr:nvSpPr>
        <xdr:cNvPr id="67" name="円/楕円 66"/>
        <xdr:cNvSpPr/>
      </xdr:nvSpPr>
      <xdr:spPr bwMode="auto">
        <a:xfrm>
          <a:off x="5600700" y="339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64529</xdr:rowOff>
    </xdr:from>
    <xdr:ext cx="762000" cy="259045"/>
    <xdr:sp macro="" textlink="">
      <xdr:nvSpPr>
        <xdr:cNvPr id="68" name="人口1人当たり決算額の推移該当値テキスト130"/>
        <xdr:cNvSpPr txBox="1"/>
      </xdr:nvSpPr>
      <xdr:spPr>
        <a:xfrm>
          <a:off x="5740400" y="336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103,431</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106122</xdr:rowOff>
    </xdr:from>
    <xdr:to>
      <xdr:col>4</xdr:col>
      <xdr:colOff>520700</xdr:colOff>
      <xdr:row>20</xdr:row>
      <xdr:rowOff>36272</xdr:rowOff>
    </xdr:to>
    <xdr:sp macro="" textlink="">
      <xdr:nvSpPr>
        <xdr:cNvPr id="69" name="円/楕円 68"/>
        <xdr:cNvSpPr/>
      </xdr:nvSpPr>
      <xdr:spPr bwMode="auto">
        <a:xfrm>
          <a:off x="4953000" y="341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21049</xdr:rowOff>
    </xdr:from>
    <xdr:ext cx="736600" cy="259045"/>
    <xdr:sp macro="" textlink="">
      <xdr:nvSpPr>
        <xdr:cNvPr id="70" name="テキスト ボックス 69"/>
        <xdr:cNvSpPr txBox="1"/>
      </xdr:nvSpPr>
      <xdr:spPr>
        <a:xfrm>
          <a:off x="4622800" y="3497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101,936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121731</xdr:rowOff>
    </xdr:from>
    <xdr:to>
      <xdr:col>3</xdr:col>
      <xdr:colOff>955675</xdr:colOff>
      <xdr:row>20</xdr:row>
      <xdr:rowOff>51881</xdr:rowOff>
    </xdr:to>
    <xdr:sp macro="" textlink="">
      <xdr:nvSpPr>
        <xdr:cNvPr id="71" name="円/楕円 70"/>
        <xdr:cNvSpPr/>
      </xdr:nvSpPr>
      <xdr:spPr bwMode="auto">
        <a:xfrm>
          <a:off x="4254500" y="3426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20</xdr:row>
      <xdr:rowOff>36658</xdr:rowOff>
    </xdr:from>
    <xdr:ext cx="762000" cy="259045"/>
    <xdr:sp macro="" textlink="">
      <xdr:nvSpPr>
        <xdr:cNvPr id="72" name="テキスト ボックス 71"/>
        <xdr:cNvSpPr txBox="1"/>
      </xdr:nvSpPr>
      <xdr:spPr>
        <a:xfrm>
          <a:off x="3924300" y="3513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100,229</a:t>
          </a:r>
          <a:endParaRPr kumimoji="1" lang="ja-JP" altLang="en-US" sz="1000" b="1">
            <a:solidFill>
              <a:srgbClr val="FF0000"/>
            </a:solidFill>
            <a:latin typeface="ＭＳ Ｐゴシック"/>
          </a:endParaRPr>
        </a:p>
      </xdr:txBody>
    </xdr:sp>
    <xdr:clientData/>
  </xdr:oneCellAnchor>
  <xdr:twoCellAnchor>
    <xdr:from>
      <xdr:col>3</xdr:col>
      <xdr:colOff>155575</xdr:colOff>
      <xdr:row>20</xdr:row>
      <xdr:rowOff>6846</xdr:rowOff>
    </xdr:from>
    <xdr:to>
      <xdr:col>3</xdr:col>
      <xdr:colOff>257175</xdr:colOff>
      <xdr:row>20</xdr:row>
      <xdr:rowOff>108446</xdr:rowOff>
    </xdr:to>
    <xdr:sp macro="" textlink="">
      <xdr:nvSpPr>
        <xdr:cNvPr id="73" name="円/楕円 72"/>
        <xdr:cNvSpPr/>
      </xdr:nvSpPr>
      <xdr:spPr bwMode="auto">
        <a:xfrm>
          <a:off x="3556000" y="3483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93223</xdr:rowOff>
    </xdr:from>
    <xdr:ext cx="762000" cy="259045"/>
    <xdr:sp macro="" textlink="">
      <xdr:nvSpPr>
        <xdr:cNvPr id="74" name="テキスト ボックス 73"/>
        <xdr:cNvSpPr txBox="1"/>
      </xdr:nvSpPr>
      <xdr:spPr>
        <a:xfrm>
          <a:off x="3225800" y="356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94,043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149154</xdr:rowOff>
    </xdr:from>
    <xdr:to>
      <xdr:col>2</xdr:col>
      <xdr:colOff>692150</xdr:colOff>
      <xdr:row>20</xdr:row>
      <xdr:rowOff>79304</xdr:rowOff>
    </xdr:to>
    <xdr:sp macro="" textlink="">
      <xdr:nvSpPr>
        <xdr:cNvPr id="75" name="円/楕円 74"/>
        <xdr:cNvSpPr/>
      </xdr:nvSpPr>
      <xdr:spPr bwMode="auto">
        <a:xfrm>
          <a:off x="2857500" y="3454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64081</xdr:rowOff>
    </xdr:from>
    <xdr:ext cx="762000" cy="259045"/>
    <xdr:sp macro="" textlink="">
      <xdr:nvSpPr>
        <xdr:cNvPr id="76" name="テキスト ボックス 75"/>
        <xdr:cNvSpPr txBox="1"/>
      </xdr:nvSpPr>
      <xdr:spPr>
        <a:xfrm>
          <a:off x="2527300" y="354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55315</xdr:rowOff>
    </xdr:from>
    <xdr:to>
      <xdr:col>4</xdr:col>
      <xdr:colOff>1117600</xdr:colOff>
      <xdr:row>37</xdr:row>
      <xdr:rowOff>217012</xdr:rowOff>
    </xdr:to>
    <xdr:cxnSp macro="">
      <xdr:nvCxnSpPr>
        <xdr:cNvPr id="104" name="直線コネクタ 103"/>
        <xdr:cNvCxnSpPr/>
      </xdr:nvCxnSpPr>
      <xdr:spPr bwMode="auto">
        <a:xfrm flipV="1">
          <a:off x="5651500" y="5979865"/>
          <a:ext cx="0" cy="1361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189089</xdr:rowOff>
    </xdr:from>
    <xdr:ext cx="762000" cy="259045"/>
    <xdr:sp macro="" textlink="">
      <xdr:nvSpPr>
        <xdr:cNvPr id="105" name="人口1人当たり決算額の推移最小値テキスト445"/>
        <xdr:cNvSpPr txBox="1"/>
      </xdr:nvSpPr>
      <xdr:spPr>
        <a:xfrm>
          <a:off x="5740400" y="731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-8,725</a:t>
          </a:r>
          <a:endParaRPr kumimoji="1" lang="ja-JP" altLang="en-US" sz="1000" b="1">
            <a:latin typeface="ＭＳ Ｐゴシック"/>
          </a:endParaRPr>
        </a:p>
      </xdr:txBody>
    </xdr:sp>
    <xdr:clientData/>
  </xdr:oneCellAnchor>
  <xdr:twoCellAnchor>
    <xdr:from>
      <xdr:col>4</xdr:col>
      <xdr:colOff>1028700</xdr:colOff>
      <xdr:row>37</xdr:row>
      <xdr:rowOff>217012</xdr:rowOff>
    </xdr:from>
    <xdr:to>
      <xdr:col>5</xdr:col>
      <xdr:colOff>73025</xdr:colOff>
      <xdr:row>37</xdr:row>
      <xdr:rowOff>217012</xdr:rowOff>
    </xdr:to>
    <xdr:cxnSp macro="">
      <xdr:nvCxnSpPr>
        <xdr:cNvPr id="106" name="直線コネクタ 105"/>
        <xdr:cNvCxnSpPr/>
      </xdr:nvCxnSpPr>
      <xdr:spPr bwMode="auto">
        <a:xfrm>
          <a:off x="5562600" y="73417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313142</xdr:rowOff>
    </xdr:from>
    <xdr:ext cx="762000" cy="259045"/>
    <xdr:sp macro="" textlink="">
      <xdr:nvSpPr>
        <xdr:cNvPr id="107" name="人口1人当たり決算額の推移最大値テキスト445"/>
        <xdr:cNvSpPr txBox="1"/>
      </xdr:nvSpPr>
      <xdr:spPr>
        <a:xfrm>
          <a:off x="5740400" y="572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62,763</a:t>
          </a:r>
          <a:endParaRPr kumimoji="1" lang="ja-JP" altLang="en-US" sz="1000" b="1">
            <a:latin typeface="ＭＳ Ｐゴシック"/>
          </a:endParaRPr>
        </a:p>
      </xdr:txBody>
    </xdr:sp>
    <xdr:clientData/>
  </xdr:oneCellAnchor>
  <xdr:twoCellAnchor>
    <xdr:from>
      <xdr:col>4</xdr:col>
      <xdr:colOff>1028700</xdr:colOff>
      <xdr:row>33</xdr:row>
      <xdr:rowOff>55315</xdr:rowOff>
    </xdr:from>
    <xdr:to>
      <xdr:col>5</xdr:col>
      <xdr:colOff>73025</xdr:colOff>
      <xdr:row>33</xdr:row>
      <xdr:rowOff>55315</xdr:rowOff>
    </xdr:to>
    <xdr:cxnSp macro="">
      <xdr:nvCxnSpPr>
        <xdr:cNvPr id="108" name="直線コネクタ 107"/>
        <xdr:cNvCxnSpPr/>
      </xdr:nvCxnSpPr>
      <xdr:spPr bwMode="auto">
        <a:xfrm>
          <a:off x="5562600" y="59798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248786</xdr:rowOff>
    </xdr:from>
    <xdr:to>
      <xdr:col>4</xdr:col>
      <xdr:colOff>1117600</xdr:colOff>
      <xdr:row>34</xdr:row>
      <xdr:rowOff>255816</xdr:rowOff>
    </xdr:to>
    <xdr:cxnSp macro="">
      <xdr:nvCxnSpPr>
        <xdr:cNvPr id="109" name="直線コネクタ 108"/>
        <xdr:cNvCxnSpPr/>
      </xdr:nvCxnSpPr>
      <xdr:spPr bwMode="auto">
        <a:xfrm>
          <a:off x="5003800" y="6516236"/>
          <a:ext cx="647700" cy="7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4557</xdr:rowOff>
    </xdr:from>
    <xdr:ext cx="762000" cy="259045"/>
    <xdr:sp macro="" textlink="">
      <xdr:nvSpPr>
        <xdr:cNvPr id="110" name="人口1人当たり決算額の推移平均値テキスト445"/>
        <xdr:cNvSpPr txBox="1"/>
      </xdr:nvSpPr>
      <xdr:spPr>
        <a:xfrm>
          <a:off x="5740400" y="6614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32480</xdr:rowOff>
    </xdr:from>
    <xdr:to>
      <xdr:col>5</xdr:col>
      <xdr:colOff>34925</xdr:colOff>
      <xdr:row>35</xdr:row>
      <xdr:rowOff>134080</xdr:rowOff>
    </xdr:to>
    <xdr:sp macro="" textlink="">
      <xdr:nvSpPr>
        <xdr:cNvPr id="111" name="フローチャート : 判断 110"/>
        <xdr:cNvSpPr/>
      </xdr:nvSpPr>
      <xdr:spPr bwMode="auto">
        <a:xfrm>
          <a:off x="56007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231394</xdr:rowOff>
    </xdr:from>
    <xdr:to>
      <xdr:col>4</xdr:col>
      <xdr:colOff>469900</xdr:colOff>
      <xdr:row>34</xdr:row>
      <xdr:rowOff>248786</xdr:rowOff>
    </xdr:to>
    <xdr:cxnSp macro="">
      <xdr:nvCxnSpPr>
        <xdr:cNvPr id="112" name="直線コネクタ 111"/>
        <xdr:cNvCxnSpPr/>
      </xdr:nvCxnSpPr>
      <xdr:spPr bwMode="auto">
        <a:xfrm>
          <a:off x="4305300" y="6498844"/>
          <a:ext cx="698500" cy="17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37071</xdr:rowOff>
    </xdr:from>
    <xdr:to>
      <xdr:col>4</xdr:col>
      <xdr:colOff>520700</xdr:colOff>
      <xdr:row>35</xdr:row>
      <xdr:rowOff>138671</xdr:rowOff>
    </xdr:to>
    <xdr:sp macro="" textlink="">
      <xdr:nvSpPr>
        <xdr:cNvPr id="113" name="フローチャート : 判断 112"/>
        <xdr:cNvSpPr/>
      </xdr:nvSpPr>
      <xdr:spPr bwMode="auto">
        <a:xfrm>
          <a:off x="4953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123448</xdr:rowOff>
    </xdr:from>
    <xdr:ext cx="736600" cy="259045"/>
    <xdr:sp macro="" textlink="">
      <xdr:nvSpPr>
        <xdr:cNvPr id="114" name="テキスト ボックス 113"/>
        <xdr:cNvSpPr txBox="1"/>
      </xdr:nvSpPr>
      <xdr:spPr>
        <a:xfrm>
          <a:off x="4622800" y="6733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199923</xdr:rowOff>
    </xdr:from>
    <xdr:to>
      <xdr:col>3</xdr:col>
      <xdr:colOff>904875</xdr:colOff>
      <xdr:row>34</xdr:row>
      <xdr:rowOff>231394</xdr:rowOff>
    </xdr:to>
    <xdr:cxnSp macro="">
      <xdr:nvCxnSpPr>
        <xdr:cNvPr id="115" name="直線コネクタ 114"/>
        <xdr:cNvCxnSpPr/>
      </xdr:nvCxnSpPr>
      <xdr:spPr bwMode="auto">
        <a:xfrm>
          <a:off x="3606800" y="6467373"/>
          <a:ext cx="698500" cy="3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316211</xdr:rowOff>
    </xdr:from>
    <xdr:to>
      <xdr:col>3</xdr:col>
      <xdr:colOff>955675</xdr:colOff>
      <xdr:row>35</xdr:row>
      <xdr:rowOff>74911</xdr:rowOff>
    </xdr:to>
    <xdr:sp macro="" textlink="">
      <xdr:nvSpPr>
        <xdr:cNvPr id="116" name="フローチャート : 判断 115"/>
        <xdr:cNvSpPr/>
      </xdr:nvSpPr>
      <xdr:spPr bwMode="auto">
        <a:xfrm>
          <a:off x="4254500" y="6583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59688</xdr:rowOff>
    </xdr:from>
    <xdr:ext cx="762000" cy="259045"/>
    <xdr:sp macro="" textlink="">
      <xdr:nvSpPr>
        <xdr:cNvPr id="117" name="テキスト ボックス 116"/>
        <xdr:cNvSpPr txBox="1"/>
      </xdr:nvSpPr>
      <xdr:spPr>
        <a:xfrm>
          <a:off x="3924300" y="66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199923</xdr:rowOff>
    </xdr:from>
    <xdr:to>
      <xdr:col>3</xdr:col>
      <xdr:colOff>206375</xdr:colOff>
      <xdr:row>34</xdr:row>
      <xdr:rowOff>231642</xdr:rowOff>
    </xdr:to>
    <xdr:cxnSp macro="">
      <xdr:nvCxnSpPr>
        <xdr:cNvPr id="118" name="直線コネクタ 117"/>
        <xdr:cNvCxnSpPr/>
      </xdr:nvCxnSpPr>
      <xdr:spPr bwMode="auto">
        <a:xfrm flipV="1">
          <a:off x="2908300" y="6467373"/>
          <a:ext cx="698500" cy="31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249898</xdr:rowOff>
    </xdr:from>
    <xdr:to>
      <xdr:col>3</xdr:col>
      <xdr:colOff>257175</xdr:colOff>
      <xdr:row>35</xdr:row>
      <xdr:rowOff>8598</xdr:rowOff>
    </xdr:to>
    <xdr:sp macro="" textlink="">
      <xdr:nvSpPr>
        <xdr:cNvPr id="119" name="フローチャート : 判断 118"/>
        <xdr:cNvSpPr/>
      </xdr:nvSpPr>
      <xdr:spPr bwMode="auto">
        <a:xfrm>
          <a:off x="3556000" y="6517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336275</xdr:rowOff>
    </xdr:from>
    <xdr:ext cx="762000" cy="259045"/>
    <xdr:sp macro="" textlink="">
      <xdr:nvSpPr>
        <xdr:cNvPr id="120" name="テキスト ボックス 119"/>
        <xdr:cNvSpPr txBox="1"/>
      </xdr:nvSpPr>
      <xdr:spPr>
        <a:xfrm>
          <a:off x="3225800" y="660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234829</xdr:rowOff>
    </xdr:from>
    <xdr:to>
      <xdr:col>2</xdr:col>
      <xdr:colOff>692150</xdr:colOff>
      <xdr:row>34</xdr:row>
      <xdr:rowOff>336429</xdr:rowOff>
    </xdr:to>
    <xdr:sp macro="" textlink="">
      <xdr:nvSpPr>
        <xdr:cNvPr id="121" name="フローチャート : 判断 120"/>
        <xdr:cNvSpPr/>
      </xdr:nvSpPr>
      <xdr:spPr bwMode="auto">
        <a:xfrm>
          <a:off x="2857500" y="65022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321206</xdr:rowOff>
    </xdr:from>
    <xdr:ext cx="762000" cy="259045"/>
    <xdr:sp macro="" textlink="">
      <xdr:nvSpPr>
        <xdr:cNvPr id="122" name="テキスト ボックス 121"/>
        <xdr:cNvSpPr txBox="1"/>
      </xdr:nvSpPr>
      <xdr:spPr>
        <a:xfrm>
          <a:off x="2527300" y="658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205016</xdr:rowOff>
    </xdr:from>
    <xdr:to>
      <xdr:col>5</xdr:col>
      <xdr:colOff>34925</xdr:colOff>
      <xdr:row>34</xdr:row>
      <xdr:rowOff>306616</xdr:rowOff>
    </xdr:to>
    <xdr:sp macro="" textlink="">
      <xdr:nvSpPr>
        <xdr:cNvPr id="128" name="円/楕円 127"/>
        <xdr:cNvSpPr/>
      </xdr:nvSpPr>
      <xdr:spPr bwMode="auto">
        <a:xfrm>
          <a:off x="5600700" y="6472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50093</xdr:rowOff>
    </xdr:from>
    <xdr:ext cx="762000" cy="259045"/>
    <xdr:sp macro="" textlink="">
      <xdr:nvSpPr>
        <xdr:cNvPr id="129" name="人口1人当たり決算額の推移該当値テキスト445"/>
        <xdr:cNvSpPr txBox="1"/>
      </xdr:nvSpPr>
      <xdr:spPr>
        <a:xfrm>
          <a:off x="5740400" y="631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34,238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197987</xdr:rowOff>
    </xdr:from>
    <xdr:to>
      <xdr:col>4</xdr:col>
      <xdr:colOff>520700</xdr:colOff>
      <xdr:row>34</xdr:row>
      <xdr:rowOff>299586</xdr:rowOff>
    </xdr:to>
    <xdr:sp macro="" textlink="">
      <xdr:nvSpPr>
        <xdr:cNvPr id="130" name="円/楕円 129"/>
        <xdr:cNvSpPr/>
      </xdr:nvSpPr>
      <xdr:spPr bwMode="auto">
        <a:xfrm>
          <a:off x="4953000" y="646543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309764</xdr:rowOff>
    </xdr:from>
    <xdr:ext cx="736600" cy="259045"/>
    <xdr:sp macro="" textlink="">
      <xdr:nvSpPr>
        <xdr:cNvPr id="131" name="テキスト ボックス 130"/>
        <xdr:cNvSpPr txBox="1"/>
      </xdr:nvSpPr>
      <xdr:spPr>
        <a:xfrm>
          <a:off x="4622800" y="6234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34,607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180594</xdr:rowOff>
    </xdr:from>
    <xdr:to>
      <xdr:col>3</xdr:col>
      <xdr:colOff>955675</xdr:colOff>
      <xdr:row>34</xdr:row>
      <xdr:rowOff>282194</xdr:rowOff>
    </xdr:to>
    <xdr:sp macro="" textlink="">
      <xdr:nvSpPr>
        <xdr:cNvPr id="132" name="円/楕円 131"/>
        <xdr:cNvSpPr/>
      </xdr:nvSpPr>
      <xdr:spPr bwMode="auto">
        <a:xfrm>
          <a:off x="4254500" y="644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292371</xdr:rowOff>
    </xdr:from>
    <xdr:ext cx="762000" cy="259045"/>
    <xdr:sp macro="" textlink="">
      <xdr:nvSpPr>
        <xdr:cNvPr id="133" name="テキスト ボックス 132"/>
        <xdr:cNvSpPr txBox="1"/>
      </xdr:nvSpPr>
      <xdr:spPr>
        <a:xfrm>
          <a:off x="3924300" y="621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35,520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149123</xdr:rowOff>
    </xdr:from>
    <xdr:to>
      <xdr:col>3</xdr:col>
      <xdr:colOff>257175</xdr:colOff>
      <xdr:row>34</xdr:row>
      <xdr:rowOff>250723</xdr:rowOff>
    </xdr:to>
    <xdr:sp macro="" textlink="">
      <xdr:nvSpPr>
        <xdr:cNvPr id="134" name="円/楕円 133"/>
        <xdr:cNvSpPr/>
      </xdr:nvSpPr>
      <xdr:spPr bwMode="auto">
        <a:xfrm>
          <a:off x="3556000" y="641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260900</xdr:rowOff>
    </xdr:from>
    <xdr:ext cx="762000" cy="259045"/>
    <xdr:sp macro="" textlink="">
      <xdr:nvSpPr>
        <xdr:cNvPr id="135" name="テキスト ボックス 134"/>
        <xdr:cNvSpPr txBox="1"/>
      </xdr:nvSpPr>
      <xdr:spPr>
        <a:xfrm>
          <a:off x="3225800" y="618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37,172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180842</xdr:rowOff>
    </xdr:from>
    <xdr:to>
      <xdr:col>2</xdr:col>
      <xdr:colOff>692150</xdr:colOff>
      <xdr:row>34</xdr:row>
      <xdr:rowOff>282442</xdr:rowOff>
    </xdr:to>
    <xdr:sp macro="" textlink="">
      <xdr:nvSpPr>
        <xdr:cNvPr id="136" name="円/楕円 135"/>
        <xdr:cNvSpPr/>
      </xdr:nvSpPr>
      <xdr:spPr bwMode="auto">
        <a:xfrm>
          <a:off x="2857500" y="6448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292619</xdr:rowOff>
    </xdr:from>
    <xdr:ext cx="762000" cy="259045"/>
    <xdr:sp macro="" textlink="">
      <xdr:nvSpPr>
        <xdr:cNvPr id="137" name="テキスト ボックス 136"/>
        <xdr:cNvSpPr txBox="1"/>
      </xdr:nvSpPr>
      <xdr:spPr>
        <a:xfrm>
          <a:off x="2527300" y="621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35,507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8,897
54.50
4,044,291
3,901,808
133,017
2,668,531
3,525,394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121510</xdr:rowOff>
    </xdr:from>
    <xdr:to>
      <xdr:col>6</xdr:col>
      <xdr:colOff>510540</xdr:colOff>
      <xdr:row>39</xdr:row>
      <xdr:rowOff>37189</xdr:rowOff>
    </xdr:to>
    <xdr:cxnSp macro="">
      <xdr:nvCxnSpPr>
        <xdr:cNvPr id="58" name="直線コネクタ 57"/>
        <xdr:cNvCxnSpPr/>
      </xdr:nvCxnSpPr>
      <xdr:spPr>
        <a:xfrm flipV="1">
          <a:off x="4633595" y="5093560"/>
          <a:ext cx="1270" cy="163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41016</xdr:rowOff>
    </xdr:from>
    <xdr:ext cx="534377" cy="259045"/>
    <xdr:sp macro="" textlink="">
      <xdr:nvSpPr>
        <xdr:cNvPr id="59" name="人件費最小値テキスト"/>
        <xdr:cNvSpPr txBox="1"/>
      </xdr:nvSpPr>
      <xdr:spPr>
        <a:xfrm>
          <a:off x="4686300" y="672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65,667</a:t>
          </a:r>
          <a:endParaRPr kumimoji="1" lang="ja-JP" altLang="en-US" sz="1000" b="1">
            <a:latin typeface="ＭＳ Ｐゴシック"/>
          </a:endParaRPr>
        </a:p>
      </xdr:txBody>
    </xdr:sp>
    <xdr:clientData/>
  </xdr:oneCellAnchor>
  <xdr:twoCellAnchor>
    <xdr:from>
      <xdr:col>6</xdr:col>
      <xdr:colOff>422275</xdr:colOff>
      <xdr:row>39</xdr:row>
      <xdr:rowOff>37189</xdr:rowOff>
    </xdr:from>
    <xdr:to>
      <xdr:col>6</xdr:col>
      <xdr:colOff>600075</xdr:colOff>
      <xdr:row>39</xdr:row>
      <xdr:rowOff>37189</xdr:rowOff>
    </xdr:to>
    <xdr:cxnSp macro="">
      <xdr:nvCxnSpPr>
        <xdr:cNvPr id="60" name="直線コネクタ 59"/>
        <xdr:cNvCxnSpPr/>
      </xdr:nvCxnSpPr>
      <xdr:spPr>
        <a:xfrm>
          <a:off x="4546600" y="672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68187</xdr:rowOff>
    </xdr:from>
    <xdr:ext cx="599010" cy="259045"/>
    <xdr:sp macro="" textlink="">
      <xdr:nvSpPr>
        <xdr:cNvPr id="61" name="人件費最大値テキスト"/>
        <xdr:cNvSpPr txBox="1"/>
      </xdr:nvSpPr>
      <xdr:spPr>
        <a:xfrm>
          <a:off x="4686300" y="4868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215,421</a:t>
          </a:r>
          <a:endParaRPr kumimoji="1" lang="ja-JP" altLang="en-US" sz="1000" b="1">
            <a:latin typeface="ＭＳ Ｐゴシック"/>
          </a:endParaRPr>
        </a:p>
      </xdr:txBody>
    </xdr:sp>
    <xdr:clientData/>
  </xdr:oneCellAnchor>
  <xdr:twoCellAnchor>
    <xdr:from>
      <xdr:col>6</xdr:col>
      <xdr:colOff>422275</xdr:colOff>
      <xdr:row>29</xdr:row>
      <xdr:rowOff>121510</xdr:rowOff>
    </xdr:from>
    <xdr:to>
      <xdr:col>6</xdr:col>
      <xdr:colOff>600075</xdr:colOff>
      <xdr:row>29</xdr:row>
      <xdr:rowOff>121510</xdr:rowOff>
    </xdr:to>
    <xdr:cxnSp macro="">
      <xdr:nvCxnSpPr>
        <xdr:cNvPr id="62" name="直線コネクタ 61"/>
        <xdr:cNvCxnSpPr/>
      </xdr:nvCxnSpPr>
      <xdr:spPr>
        <a:xfrm>
          <a:off x="4546600" y="50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22624</xdr:rowOff>
    </xdr:from>
    <xdr:to>
      <xdr:col>6</xdr:col>
      <xdr:colOff>511175</xdr:colOff>
      <xdr:row>38</xdr:row>
      <xdr:rowOff>56097</xdr:rowOff>
    </xdr:to>
    <xdr:cxnSp macro="">
      <xdr:nvCxnSpPr>
        <xdr:cNvPr id="63" name="直線コネクタ 62"/>
        <xdr:cNvCxnSpPr/>
      </xdr:nvCxnSpPr>
      <xdr:spPr>
        <a:xfrm>
          <a:off x="3797300" y="6537724"/>
          <a:ext cx="838200" cy="33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63292</xdr:rowOff>
    </xdr:from>
    <xdr:ext cx="599010" cy="259045"/>
    <xdr:sp macro="" textlink="">
      <xdr:nvSpPr>
        <xdr:cNvPr id="64" name="人件費平均値テキスト"/>
        <xdr:cNvSpPr txBox="1"/>
      </xdr:nvSpPr>
      <xdr:spPr>
        <a:xfrm>
          <a:off x="4686300" y="60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107,954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40415</xdr:rowOff>
    </xdr:from>
    <xdr:to>
      <xdr:col>6</xdr:col>
      <xdr:colOff>561975</xdr:colOff>
      <xdr:row>36</xdr:row>
      <xdr:rowOff>142015</xdr:rowOff>
    </xdr:to>
    <xdr:sp macro="" textlink="">
      <xdr:nvSpPr>
        <xdr:cNvPr id="65" name="フローチャート : 判断 64"/>
        <xdr:cNvSpPr/>
      </xdr:nvSpPr>
      <xdr:spPr>
        <a:xfrm>
          <a:off x="4584700" y="62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22624</xdr:rowOff>
    </xdr:from>
    <xdr:to>
      <xdr:col>5</xdr:col>
      <xdr:colOff>358775</xdr:colOff>
      <xdr:row>38</xdr:row>
      <xdr:rowOff>68072</xdr:rowOff>
    </xdr:to>
    <xdr:cxnSp macro="">
      <xdr:nvCxnSpPr>
        <xdr:cNvPr id="66" name="直線コネクタ 65"/>
        <xdr:cNvCxnSpPr/>
      </xdr:nvCxnSpPr>
      <xdr:spPr>
        <a:xfrm flipV="1">
          <a:off x="2908300" y="6537724"/>
          <a:ext cx="889000" cy="4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18236</xdr:rowOff>
    </xdr:from>
    <xdr:ext cx="599010" cy="259045"/>
    <xdr:sp macro="" textlink="">
      <xdr:nvSpPr>
        <xdr:cNvPr id="68" name="テキスト ボックス 67"/>
        <xdr:cNvSpPr txBox="1"/>
      </xdr:nvSpPr>
      <xdr:spPr>
        <a:xfrm>
          <a:off x="3497794" y="601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68072</xdr:rowOff>
    </xdr:from>
    <xdr:to>
      <xdr:col>4</xdr:col>
      <xdr:colOff>155575</xdr:colOff>
      <xdr:row>38</xdr:row>
      <xdr:rowOff>114848</xdr:rowOff>
    </xdr:to>
    <xdr:cxnSp macro="">
      <xdr:nvCxnSpPr>
        <xdr:cNvPr id="69" name="直線コネクタ 68"/>
        <xdr:cNvCxnSpPr/>
      </xdr:nvCxnSpPr>
      <xdr:spPr>
        <a:xfrm flipV="1">
          <a:off x="2019300" y="6583172"/>
          <a:ext cx="889000" cy="46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42951</xdr:rowOff>
    </xdr:from>
    <xdr:to>
      <xdr:col>4</xdr:col>
      <xdr:colOff>206375</xdr:colOff>
      <xdr:row>36</xdr:row>
      <xdr:rowOff>144551</xdr:rowOff>
    </xdr:to>
    <xdr:sp macro="" textlink="">
      <xdr:nvSpPr>
        <xdr:cNvPr id="70" name="フローチャート : 判断 69"/>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161078</xdr:rowOff>
    </xdr:from>
    <xdr:ext cx="599010" cy="259045"/>
    <xdr:sp macro="" textlink="">
      <xdr:nvSpPr>
        <xdr:cNvPr id="71" name="テキスト ボックス 70"/>
        <xdr:cNvSpPr txBox="1"/>
      </xdr:nvSpPr>
      <xdr:spPr>
        <a:xfrm>
          <a:off x="2608794" y="599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71838</xdr:rowOff>
    </xdr:from>
    <xdr:to>
      <xdr:col>2</xdr:col>
      <xdr:colOff>638175</xdr:colOff>
      <xdr:row>38</xdr:row>
      <xdr:rowOff>114848</xdr:rowOff>
    </xdr:to>
    <xdr:cxnSp macro="">
      <xdr:nvCxnSpPr>
        <xdr:cNvPr id="72" name="直線コネクタ 71"/>
        <xdr:cNvCxnSpPr/>
      </xdr:nvCxnSpPr>
      <xdr:spPr>
        <a:xfrm>
          <a:off x="1130300" y="6586938"/>
          <a:ext cx="889000" cy="4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68087</xdr:rowOff>
    </xdr:from>
    <xdr:to>
      <xdr:col>3</xdr:col>
      <xdr:colOff>3175</xdr:colOff>
      <xdr:row>36</xdr:row>
      <xdr:rowOff>169687</xdr:rowOff>
    </xdr:to>
    <xdr:sp macro="" textlink="">
      <xdr:nvSpPr>
        <xdr:cNvPr id="73" name="フローチャート : 判断 72"/>
        <xdr:cNvSpPr/>
      </xdr:nvSpPr>
      <xdr:spPr>
        <a:xfrm>
          <a:off x="1968500" y="62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14764</xdr:rowOff>
    </xdr:from>
    <xdr:ext cx="599010" cy="259045"/>
    <xdr:sp macro="" textlink="">
      <xdr:nvSpPr>
        <xdr:cNvPr id="74" name="テキスト ボックス 73"/>
        <xdr:cNvSpPr txBox="1"/>
      </xdr:nvSpPr>
      <xdr:spPr>
        <a:xfrm>
          <a:off x="1719794" y="601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56787</xdr:rowOff>
    </xdr:from>
    <xdr:to>
      <xdr:col>1</xdr:col>
      <xdr:colOff>485775</xdr:colOff>
      <xdr:row>36</xdr:row>
      <xdr:rowOff>158387</xdr:rowOff>
    </xdr:to>
    <xdr:sp macro="" textlink="">
      <xdr:nvSpPr>
        <xdr:cNvPr id="75" name="フローチャート : 判断 74"/>
        <xdr:cNvSpPr/>
      </xdr:nvSpPr>
      <xdr:spPr>
        <a:xfrm>
          <a:off x="1079500" y="62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3464</xdr:rowOff>
    </xdr:from>
    <xdr:ext cx="599010" cy="259045"/>
    <xdr:sp macro="" textlink="">
      <xdr:nvSpPr>
        <xdr:cNvPr id="76" name="テキスト ボックス 75"/>
        <xdr:cNvSpPr txBox="1"/>
      </xdr:nvSpPr>
      <xdr:spPr>
        <a:xfrm>
          <a:off x="830794" y="600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5297</xdr:rowOff>
    </xdr:from>
    <xdr:to>
      <xdr:col>6</xdr:col>
      <xdr:colOff>561975</xdr:colOff>
      <xdr:row>38</xdr:row>
      <xdr:rowOff>106897</xdr:rowOff>
    </xdr:to>
    <xdr:sp macro="" textlink="">
      <xdr:nvSpPr>
        <xdr:cNvPr id="82" name="円/楕円 81"/>
        <xdr:cNvSpPr/>
      </xdr:nvSpPr>
      <xdr:spPr>
        <a:xfrm>
          <a:off x="4584700" y="652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155174</xdr:rowOff>
    </xdr:from>
    <xdr:ext cx="534377" cy="259045"/>
    <xdr:sp macro="" textlink="">
      <xdr:nvSpPr>
        <xdr:cNvPr id="83" name="人件費該当値テキスト"/>
        <xdr:cNvSpPr txBox="1"/>
      </xdr:nvSpPr>
      <xdr:spPr>
        <a:xfrm>
          <a:off x="4686300" y="64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79,680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143274</xdr:rowOff>
    </xdr:from>
    <xdr:to>
      <xdr:col>5</xdr:col>
      <xdr:colOff>409575</xdr:colOff>
      <xdr:row>38</xdr:row>
      <xdr:rowOff>73424</xdr:rowOff>
    </xdr:to>
    <xdr:sp macro="" textlink="">
      <xdr:nvSpPr>
        <xdr:cNvPr id="84" name="円/楕円 83"/>
        <xdr:cNvSpPr/>
      </xdr:nvSpPr>
      <xdr:spPr>
        <a:xfrm>
          <a:off x="3746500" y="64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64551</xdr:rowOff>
    </xdr:from>
    <xdr:ext cx="534377" cy="259045"/>
    <xdr:sp macro="" textlink="">
      <xdr:nvSpPr>
        <xdr:cNvPr id="85" name="テキスト ボックス 84"/>
        <xdr:cNvSpPr txBox="1"/>
      </xdr:nvSpPr>
      <xdr:spPr>
        <a:xfrm>
          <a:off x="3530111" y="65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17272</xdr:rowOff>
    </xdr:from>
    <xdr:to>
      <xdr:col>4</xdr:col>
      <xdr:colOff>206375</xdr:colOff>
      <xdr:row>38</xdr:row>
      <xdr:rowOff>118872</xdr:rowOff>
    </xdr:to>
    <xdr:sp macro="" textlink="">
      <xdr:nvSpPr>
        <xdr:cNvPr id="86" name="円/楕円 85"/>
        <xdr:cNvSpPr/>
      </xdr:nvSpPr>
      <xdr:spPr>
        <a:xfrm>
          <a:off x="2857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109999</xdr:rowOff>
    </xdr:from>
    <xdr:ext cx="534377" cy="259045"/>
    <xdr:sp macro="" textlink="">
      <xdr:nvSpPr>
        <xdr:cNvPr id="87" name="テキスト ボックス 86"/>
        <xdr:cNvSpPr txBox="1"/>
      </xdr:nvSpPr>
      <xdr:spPr>
        <a:xfrm>
          <a:off x="2641111" y="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78,580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64048</xdr:rowOff>
    </xdr:from>
    <xdr:to>
      <xdr:col>3</xdr:col>
      <xdr:colOff>3175</xdr:colOff>
      <xdr:row>38</xdr:row>
      <xdr:rowOff>165648</xdr:rowOff>
    </xdr:to>
    <xdr:sp macro="" textlink="">
      <xdr:nvSpPr>
        <xdr:cNvPr id="88" name="円/楕円 87"/>
        <xdr:cNvSpPr/>
      </xdr:nvSpPr>
      <xdr:spPr>
        <a:xfrm>
          <a:off x="1968500" y="657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156775</xdr:rowOff>
    </xdr:from>
    <xdr:ext cx="534377" cy="259045"/>
    <xdr:sp macro="" textlink="">
      <xdr:nvSpPr>
        <xdr:cNvPr id="89" name="テキスト ボックス 88"/>
        <xdr:cNvSpPr txBox="1"/>
      </xdr:nvSpPr>
      <xdr:spPr>
        <a:xfrm>
          <a:off x="1752111" y="667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74,283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21038</xdr:rowOff>
    </xdr:from>
    <xdr:to>
      <xdr:col>1</xdr:col>
      <xdr:colOff>485775</xdr:colOff>
      <xdr:row>38</xdr:row>
      <xdr:rowOff>122638</xdr:rowOff>
    </xdr:to>
    <xdr:sp macro="" textlink="">
      <xdr:nvSpPr>
        <xdr:cNvPr id="90" name="円/楕円 89"/>
        <xdr:cNvSpPr/>
      </xdr:nvSpPr>
      <xdr:spPr>
        <a:xfrm>
          <a:off x="1079500" y="65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113765</xdr:rowOff>
    </xdr:from>
    <xdr:ext cx="534377" cy="259045"/>
    <xdr:sp macro="" textlink="">
      <xdr:nvSpPr>
        <xdr:cNvPr id="91" name="テキスト ボックス 90"/>
        <xdr:cNvSpPr txBox="1"/>
      </xdr:nvSpPr>
      <xdr:spPr>
        <a:xfrm>
          <a:off x="863111" y="662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78,234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7651</xdr:rowOff>
    </xdr:from>
    <xdr:to>
      <xdr:col>6</xdr:col>
      <xdr:colOff>510540</xdr:colOff>
      <xdr:row>58</xdr:row>
      <xdr:rowOff>14379</xdr:rowOff>
    </xdr:to>
    <xdr:cxnSp macro="">
      <xdr:nvCxnSpPr>
        <xdr:cNvPr id="113" name="直線コネクタ 112"/>
        <xdr:cNvCxnSpPr/>
      </xdr:nvCxnSpPr>
      <xdr:spPr>
        <a:xfrm flipV="1">
          <a:off x="4633595" y="8580151"/>
          <a:ext cx="1270" cy="137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18206</xdr:rowOff>
    </xdr:from>
    <xdr:ext cx="534377" cy="259045"/>
    <xdr:sp macro="" textlink="">
      <xdr:nvSpPr>
        <xdr:cNvPr id="114" name="物件費最小値テキスト"/>
        <xdr:cNvSpPr txBox="1"/>
      </xdr:nvSpPr>
      <xdr:spPr>
        <a:xfrm>
          <a:off x="4686300" y="996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54,821</a:t>
          </a:r>
          <a:endParaRPr kumimoji="1" lang="ja-JP" altLang="en-US" sz="1000" b="1">
            <a:latin typeface="ＭＳ Ｐゴシック"/>
          </a:endParaRPr>
        </a:p>
      </xdr:txBody>
    </xdr:sp>
    <xdr:clientData/>
  </xdr:oneCellAnchor>
  <xdr:twoCellAnchor>
    <xdr:from>
      <xdr:col>6</xdr:col>
      <xdr:colOff>422275</xdr:colOff>
      <xdr:row>58</xdr:row>
      <xdr:rowOff>14379</xdr:rowOff>
    </xdr:from>
    <xdr:to>
      <xdr:col>6</xdr:col>
      <xdr:colOff>600075</xdr:colOff>
      <xdr:row>58</xdr:row>
      <xdr:rowOff>14379</xdr:rowOff>
    </xdr:to>
    <xdr:cxnSp macro="">
      <xdr:nvCxnSpPr>
        <xdr:cNvPr id="115" name="直線コネクタ 114"/>
        <xdr:cNvCxnSpPr/>
      </xdr:nvCxnSpPr>
      <xdr:spPr>
        <a:xfrm>
          <a:off x="4546600" y="995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125778</xdr:rowOff>
    </xdr:from>
    <xdr:ext cx="599010" cy="259045"/>
    <xdr:sp macro="" textlink="">
      <xdr:nvSpPr>
        <xdr:cNvPr id="116" name="物件費最大値テキスト"/>
        <xdr:cNvSpPr txBox="1"/>
      </xdr:nvSpPr>
      <xdr:spPr>
        <a:xfrm>
          <a:off x="4686300" y="835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657,764</a:t>
          </a:r>
          <a:endParaRPr kumimoji="1" lang="ja-JP" altLang="en-US" sz="1000" b="1">
            <a:latin typeface="ＭＳ Ｐゴシック"/>
          </a:endParaRPr>
        </a:p>
      </xdr:txBody>
    </xdr:sp>
    <xdr:clientData/>
  </xdr:oneCellAnchor>
  <xdr:twoCellAnchor>
    <xdr:from>
      <xdr:col>6</xdr:col>
      <xdr:colOff>422275</xdr:colOff>
      <xdr:row>50</xdr:row>
      <xdr:rowOff>7651</xdr:rowOff>
    </xdr:from>
    <xdr:to>
      <xdr:col>6</xdr:col>
      <xdr:colOff>600075</xdr:colOff>
      <xdr:row>50</xdr:row>
      <xdr:rowOff>7651</xdr:rowOff>
    </xdr:to>
    <xdr:cxnSp macro="">
      <xdr:nvCxnSpPr>
        <xdr:cNvPr id="117" name="直線コネクタ 116"/>
        <xdr:cNvCxnSpPr/>
      </xdr:nvCxnSpPr>
      <xdr:spPr>
        <a:xfrm>
          <a:off x="4546600" y="8580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143737</xdr:rowOff>
    </xdr:from>
    <xdr:to>
      <xdr:col>6</xdr:col>
      <xdr:colOff>511175</xdr:colOff>
      <xdr:row>58</xdr:row>
      <xdr:rowOff>2979</xdr:rowOff>
    </xdr:to>
    <xdr:cxnSp macro="">
      <xdr:nvCxnSpPr>
        <xdr:cNvPr id="118" name="直線コネクタ 117"/>
        <xdr:cNvCxnSpPr/>
      </xdr:nvCxnSpPr>
      <xdr:spPr>
        <a:xfrm flipV="1">
          <a:off x="3797300" y="9916387"/>
          <a:ext cx="838200" cy="3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17349</xdr:rowOff>
    </xdr:from>
    <xdr:ext cx="599010" cy="259045"/>
    <xdr:sp macro="" textlink="">
      <xdr:nvSpPr>
        <xdr:cNvPr id="119" name="物件費平均値テキスト"/>
        <xdr:cNvSpPr txBox="1"/>
      </xdr:nvSpPr>
      <xdr:spPr>
        <a:xfrm>
          <a:off x="4686300" y="96185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116,307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165922</xdr:rowOff>
    </xdr:from>
    <xdr:to>
      <xdr:col>6</xdr:col>
      <xdr:colOff>561975</xdr:colOff>
      <xdr:row>57</xdr:row>
      <xdr:rowOff>96072</xdr:rowOff>
    </xdr:to>
    <xdr:sp macro="" textlink="">
      <xdr:nvSpPr>
        <xdr:cNvPr id="120" name="フローチャート : 判断 119"/>
        <xdr:cNvSpPr/>
      </xdr:nvSpPr>
      <xdr:spPr>
        <a:xfrm>
          <a:off x="4584700" y="976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2979</xdr:rowOff>
    </xdr:from>
    <xdr:to>
      <xdr:col>5</xdr:col>
      <xdr:colOff>358775</xdr:colOff>
      <xdr:row>58</xdr:row>
      <xdr:rowOff>10484</xdr:rowOff>
    </xdr:to>
    <xdr:cxnSp macro="">
      <xdr:nvCxnSpPr>
        <xdr:cNvPr id="121" name="直線コネクタ 120"/>
        <xdr:cNvCxnSpPr/>
      </xdr:nvCxnSpPr>
      <xdr:spPr>
        <a:xfrm flipV="1">
          <a:off x="2908300" y="9947079"/>
          <a:ext cx="889000" cy="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4798</xdr:rowOff>
    </xdr:from>
    <xdr:to>
      <xdr:col>5</xdr:col>
      <xdr:colOff>409575</xdr:colOff>
      <xdr:row>57</xdr:row>
      <xdr:rowOff>106398</xdr:rowOff>
    </xdr:to>
    <xdr:sp macro="" textlink="">
      <xdr:nvSpPr>
        <xdr:cNvPr id="122" name="フローチャート : 判断 121"/>
        <xdr:cNvSpPr/>
      </xdr:nvSpPr>
      <xdr:spPr>
        <a:xfrm>
          <a:off x="37465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122925</xdr:rowOff>
    </xdr:from>
    <xdr:ext cx="599010" cy="259045"/>
    <xdr:sp macro="" textlink="">
      <xdr:nvSpPr>
        <xdr:cNvPr id="123" name="テキスト ボックス 122"/>
        <xdr:cNvSpPr txBox="1"/>
      </xdr:nvSpPr>
      <xdr:spPr>
        <a:xfrm>
          <a:off x="3497794" y="955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10484</xdr:rowOff>
    </xdr:from>
    <xdr:to>
      <xdr:col>4</xdr:col>
      <xdr:colOff>155575</xdr:colOff>
      <xdr:row>58</xdr:row>
      <xdr:rowOff>14992</xdr:rowOff>
    </xdr:to>
    <xdr:cxnSp macro="">
      <xdr:nvCxnSpPr>
        <xdr:cNvPr id="124" name="直線コネクタ 123"/>
        <xdr:cNvCxnSpPr/>
      </xdr:nvCxnSpPr>
      <xdr:spPr>
        <a:xfrm flipV="1">
          <a:off x="2019300" y="9954584"/>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11352</xdr:rowOff>
    </xdr:from>
    <xdr:to>
      <xdr:col>4</xdr:col>
      <xdr:colOff>206375</xdr:colOff>
      <xdr:row>57</xdr:row>
      <xdr:rowOff>112952</xdr:rowOff>
    </xdr:to>
    <xdr:sp macro="" textlink="">
      <xdr:nvSpPr>
        <xdr:cNvPr id="125" name="フローチャート : 判断 124"/>
        <xdr:cNvSpPr/>
      </xdr:nvSpPr>
      <xdr:spPr>
        <a:xfrm>
          <a:off x="2857500" y="978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129479</xdr:rowOff>
    </xdr:from>
    <xdr:ext cx="599010" cy="259045"/>
    <xdr:sp macro="" textlink="">
      <xdr:nvSpPr>
        <xdr:cNvPr id="126" name="テキスト ボックス 125"/>
        <xdr:cNvSpPr txBox="1"/>
      </xdr:nvSpPr>
      <xdr:spPr>
        <a:xfrm>
          <a:off x="2608794" y="955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14992</xdr:rowOff>
    </xdr:from>
    <xdr:to>
      <xdr:col>2</xdr:col>
      <xdr:colOff>638175</xdr:colOff>
      <xdr:row>58</xdr:row>
      <xdr:rowOff>23654</xdr:rowOff>
    </xdr:to>
    <xdr:cxnSp macro="">
      <xdr:nvCxnSpPr>
        <xdr:cNvPr id="127" name="直線コネクタ 126"/>
        <xdr:cNvCxnSpPr/>
      </xdr:nvCxnSpPr>
      <xdr:spPr>
        <a:xfrm flipV="1">
          <a:off x="1130300" y="9959092"/>
          <a:ext cx="889000" cy="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30902</xdr:rowOff>
    </xdr:from>
    <xdr:to>
      <xdr:col>3</xdr:col>
      <xdr:colOff>3175</xdr:colOff>
      <xdr:row>57</xdr:row>
      <xdr:rowOff>132502</xdr:rowOff>
    </xdr:to>
    <xdr:sp macro="" textlink="">
      <xdr:nvSpPr>
        <xdr:cNvPr id="128" name="フローチャート : 判断 127"/>
        <xdr:cNvSpPr/>
      </xdr:nvSpPr>
      <xdr:spPr>
        <a:xfrm>
          <a:off x="1968500" y="98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149029</xdr:rowOff>
    </xdr:from>
    <xdr:ext cx="599010" cy="259045"/>
    <xdr:sp macro="" textlink="">
      <xdr:nvSpPr>
        <xdr:cNvPr id="129" name="テキスト ボックス 128"/>
        <xdr:cNvSpPr txBox="1"/>
      </xdr:nvSpPr>
      <xdr:spPr>
        <a:xfrm>
          <a:off x="1719794" y="9578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43655</xdr:rowOff>
    </xdr:from>
    <xdr:to>
      <xdr:col>1</xdr:col>
      <xdr:colOff>485775</xdr:colOff>
      <xdr:row>57</xdr:row>
      <xdr:rowOff>145255</xdr:rowOff>
    </xdr:to>
    <xdr:sp macro="" textlink="">
      <xdr:nvSpPr>
        <xdr:cNvPr id="130" name="フローチャート : 判断 129"/>
        <xdr:cNvSpPr/>
      </xdr:nvSpPr>
      <xdr:spPr>
        <a:xfrm>
          <a:off x="1079500" y="981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161782</xdr:rowOff>
    </xdr:from>
    <xdr:ext cx="534377" cy="259045"/>
    <xdr:sp macro="" textlink="">
      <xdr:nvSpPr>
        <xdr:cNvPr id="131" name="テキスト ボックス 130"/>
        <xdr:cNvSpPr txBox="1"/>
      </xdr:nvSpPr>
      <xdr:spPr>
        <a:xfrm>
          <a:off x="863111" y="959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92937</xdr:rowOff>
    </xdr:from>
    <xdr:to>
      <xdr:col>6</xdr:col>
      <xdr:colOff>561975</xdr:colOff>
      <xdr:row>58</xdr:row>
      <xdr:rowOff>23087</xdr:rowOff>
    </xdr:to>
    <xdr:sp macro="" textlink="">
      <xdr:nvSpPr>
        <xdr:cNvPr id="137" name="円/楕円 136"/>
        <xdr:cNvSpPr/>
      </xdr:nvSpPr>
      <xdr:spPr>
        <a:xfrm>
          <a:off x="4584700" y="986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7864</xdr:rowOff>
    </xdr:from>
    <xdr:ext cx="534377" cy="259045"/>
    <xdr:sp macro="" textlink="">
      <xdr:nvSpPr>
        <xdr:cNvPr id="138" name="物件費該当値テキスト"/>
        <xdr:cNvSpPr txBox="1"/>
      </xdr:nvSpPr>
      <xdr:spPr>
        <a:xfrm>
          <a:off x="4686300" y="978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123629</xdr:rowOff>
    </xdr:from>
    <xdr:to>
      <xdr:col>5</xdr:col>
      <xdr:colOff>409575</xdr:colOff>
      <xdr:row>58</xdr:row>
      <xdr:rowOff>53779</xdr:rowOff>
    </xdr:to>
    <xdr:sp macro="" textlink="">
      <xdr:nvSpPr>
        <xdr:cNvPr id="139" name="円/楕円 138"/>
        <xdr:cNvSpPr/>
      </xdr:nvSpPr>
      <xdr:spPr>
        <a:xfrm>
          <a:off x="3746500" y="989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44906</xdr:rowOff>
    </xdr:from>
    <xdr:ext cx="534377" cy="259045"/>
    <xdr:sp macro="" textlink="">
      <xdr:nvSpPr>
        <xdr:cNvPr id="140" name="テキスト ボックス 139"/>
        <xdr:cNvSpPr txBox="1"/>
      </xdr:nvSpPr>
      <xdr:spPr>
        <a:xfrm>
          <a:off x="3530111" y="998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131134</xdr:rowOff>
    </xdr:from>
    <xdr:to>
      <xdr:col>4</xdr:col>
      <xdr:colOff>206375</xdr:colOff>
      <xdr:row>58</xdr:row>
      <xdr:rowOff>61284</xdr:rowOff>
    </xdr:to>
    <xdr:sp macro="" textlink="">
      <xdr:nvSpPr>
        <xdr:cNvPr id="141" name="円/楕円 140"/>
        <xdr:cNvSpPr/>
      </xdr:nvSpPr>
      <xdr:spPr>
        <a:xfrm>
          <a:off x="2857500" y="99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52411</xdr:rowOff>
    </xdr:from>
    <xdr:ext cx="534377" cy="259045"/>
    <xdr:sp macro="" textlink="">
      <xdr:nvSpPr>
        <xdr:cNvPr id="142" name="テキスト ボックス 141"/>
        <xdr:cNvSpPr txBox="1"/>
      </xdr:nvSpPr>
      <xdr:spPr>
        <a:xfrm>
          <a:off x="2641111" y="999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56,525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135642</xdr:rowOff>
    </xdr:from>
    <xdr:to>
      <xdr:col>3</xdr:col>
      <xdr:colOff>3175</xdr:colOff>
      <xdr:row>58</xdr:row>
      <xdr:rowOff>65792</xdr:rowOff>
    </xdr:to>
    <xdr:sp macro="" textlink="">
      <xdr:nvSpPr>
        <xdr:cNvPr id="143" name="円/楕円 142"/>
        <xdr:cNvSpPr/>
      </xdr:nvSpPr>
      <xdr:spPr>
        <a:xfrm>
          <a:off x="1968500" y="990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56919</xdr:rowOff>
    </xdr:from>
    <xdr:ext cx="534377" cy="259045"/>
    <xdr:sp macro="" textlink="">
      <xdr:nvSpPr>
        <xdr:cNvPr id="144" name="テキスト ボックス 143"/>
        <xdr:cNvSpPr txBox="1"/>
      </xdr:nvSpPr>
      <xdr:spPr>
        <a:xfrm>
          <a:off x="1752111" y="1000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144304</xdr:rowOff>
    </xdr:from>
    <xdr:to>
      <xdr:col>1</xdr:col>
      <xdr:colOff>485775</xdr:colOff>
      <xdr:row>58</xdr:row>
      <xdr:rowOff>74454</xdr:rowOff>
    </xdr:to>
    <xdr:sp macro="" textlink="">
      <xdr:nvSpPr>
        <xdr:cNvPr id="145" name="円/楕円 144"/>
        <xdr:cNvSpPr/>
      </xdr:nvSpPr>
      <xdr:spPr>
        <a:xfrm>
          <a:off x="1079500" y="991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65581</xdr:rowOff>
    </xdr:from>
    <xdr:ext cx="534377" cy="259045"/>
    <xdr:sp macro="" textlink="">
      <xdr:nvSpPr>
        <xdr:cNvPr id="146" name="テキスト ボックス 145"/>
        <xdr:cNvSpPr txBox="1"/>
      </xdr:nvSpPr>
      <xdr:spPr>
        <a:xfrm>
          <a:off x="863111" y="1000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51624</xdr:rowOff>
    </xdr:from>
    <xdr:to>
      <xdr:col>6</xdr:col>
      <xdr:colOff>510540</xdr:colOff>
      <xdr:row>79</xdr:row>
      <xdr:rowOff>72329</xdr:rowOff>
    </xdr:to>
    <xdr:cxnSp macro="">
      <xdr:nvCxnSpPr>
        <xdr:cNvPr id="172" name="直線コネクタ 171"/>
        <xdr:cNvCxnSpPr/>
      </xdr:nvCxnSpPr>
      <xdr:spPr>
        <a:xfrm flipV="1">
          <a:off x="4633595" y="12053124"/>
          <a:ext cx="1270" cy="1563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76156</xdr:rowOff>
    </xdr:from>
    <xdr:ext cx="378565" cy="259045"/>
    <xdr:sp macro="" textlink="">
      <xdr:nvSpPr>
        <xdr:cNvPr id="173" name="維持補修費最小値テキスト"/>
        <xdr:cNvSpPr txBox="1"/>
      </xdr:nvSpPr>
      <xdr:spPr>
        <a:xfrm>
          <a:off x="4686300" y="13620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6</xdr:col>
      <xdr:colOff>422275</xdr:colOff>
      <xdr:row>79</xdr:row>
      <xdr:rowOff>72329</xdr:rowOff>
    </xdr:from>
    <xdr:to>
      <xdr:col>6</xdr:col>
      <xdr:colOff>600075</xdr:colOff>
      <xdr:row>79</xdr:row>
      <xdr:rowOff>72329</xdr:rowOff>
    </xdr:to>
    <xdr:cxnSp macro="">
      <xdr:nvCxnSpPr>
        <xdr:cNvPr id="174" name="直線コネクタ 173"/>
        <xdr:cNvCxnSpPr/>
      </xdr:nvCxnSpPr>
      <xdr:spPr>
        <a:xfrm>
          <a:off x="4546600" y="136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169751</xdr:rowOff>
    </xdr:from>
    <xdr:ext cx="534377" cy="259045"/>
    <xdr:sp macro="" textlink="">
      <xdr:nvSpPr>
        <xdr:cNvPr id="175" name="維持補修費最大値テキスト"/>
        <xdr:cNvSpPr txBox="1"/>
      </xdr:nvSpPr>
      <xdr:spPr>
        <a:xfrm>
          <a:off x="4686300" y="118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48,697</a:t>
          </a:r>
          <a:endParaRPr kumimoji="1" lang="ja-JP" altLang="en-US" sz="1000" b="1">
            <a:latin typeface="ＭＳ Ｐゴシック"/>
          </a:endParaRPr>
        </a:p>
      </xdr:txBody>
    </xdr:sp>
    <xdr:clientData/>
  </xdr:oneCellAnchor>
  <xdr:twoCellAnchor>
    <xdr:from>
      <xdr:col>6</xdr:col>
      <xdr:colOff>422275</xdr:colOff>
      <xdr:row>70</xdr:row>
      <xdr:rowOff>51624</xdr:rowOff>
    </xdr:from>
    <xdr:to>
      <xdr:col>6</xdr:col>
      <xdr:colOff>600075</xdr:colOff>
      <xdr:row>70</xdr:row>
      <xdr:rowOff>51624</xdr:rowOff>
    </xdr:to>
    <xdr:cxnSp macro="">
      <xdr:nvCxnSpPr>
        <xdr:cNvPr id="176" name="直線コネクタ 175"/>
        <xdr:cNvCxnSpPr/>
      </xdr:nvCxnSpPr>
      <xdr:spPr>
        <a:xfrm>
          <a:off x="4546600" y="1205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72329</xdr:rowOff>
    </xdr:from>
    <xdr:to>
      <xdr:col>6</xdr:col>
      <xdr:colOff>511175</xdr:colOff>
      <xdr:row>79</xdr:row>
      <xdr:rowOff>74777</xdr:rowOff>
    </xdr:to>
    <xdr:cxnSp macro="">
      <xdr:nvCxnSpPr>
        <xdr:cNvPr id="177" name="直線コネクタ 176"/>
        <xdr:cNvCxnSpPr/>
      </xdr:nvCxnSpPr>
      <xdr:spPr>
        <a:xfrm flipV="1">
          <a:off x="3797300" y="13616879"/>
          <a:ext cx="838200" cy="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78336</xdr:rowOff>
    </xdr:from>
    <xdr:ext cx="534377" cy="259045"/>
    <xdr:sp macro="" textlink="">
      <xdr:nvSpPr>
        <xdr:cNvPr id="178" name="維持補修費平均値テキスト"/>
        <xdr:cNvSpPr txBox="1"/>
      </xdr:nvSpPr>
      <xdr:spPr>
        <a:xfrm>
          <a:off x="4686300" y="13108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55459</xdr:rowOff>
    </xdr:from>
    <xdr:to>
      <xdr:col>6</xdr:col>
      <xdr:colOff>561975</xdr:colOff>
      <xdr:row>77</xdr:row>
      <xdr:rowOff>157059</xdr:rowOff>
    </xdr:to>
    <xdr:sp macro="" textlink="">
      <xdr:nvSpPr>
        <xdr:cNvPr id="179" name="フローチャート : 判断 178"/>
        <xdr:cNvSpPr/>
      </xdr:nvSpPr>
      <xdr:spPr>
        <a:xfrm>
          <a:off x="4584700" y="1325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71740</xdr:rowOff>
    </xdr:from>
    <xdr:to>
      <xdr:col>5</xdr:col>
      <xdr:colOff>358775</xdr:colOff>
      <xdr:row>79</xdr:row>
      <xdr:rowOff>74777</xdr:rowOff>
    </xdr:to>
    <xdr:cxnSp macro="">
      <xdr:nvCxnSpPr>
        <xdr:cNvPr id="180" name="直線コネクタ 179"/>
        <xdr:cNvCxnSpPr/>
      </xdr:nvCxnSpPr>
      <xdr:spPr>
        <a:xfrm>
          <a:off x="2908300" y="13616290"/>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16942</xdr:rowOff>
    </xdr:from>
    <xdr:to>
      <xdr:col>4</xdr:col>
      <xdr:colOff>155575</xdr:colOff>
      <xdr:row>79</xdr:row>
      <xdr:rowOff>71740</xdr:rowOff>
    </xdr:to>
    <xdr:cxnSp macro="">
      <xdr:nvCxnSpPr>
        <xdr:cNvPr id="183" name="直線コネクタ 182"/>
        <xdr:cNvCxnSpPr/>
      </xdr:nvCxnSpPr>
      <xdr:spPr>
        <a:xfrm>
          <a:off x="2019300" y="13561492"/>
          <a:ext cx="889000" cy="54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155063</xdr:rowOff>
    </xdr:from>
    <xdr:to>
      <xdr:col>4</xdr:col>
      <xdr:colOff>206375</xdr:colOff>
      <xdr:row>77</xdr:row>
      <xdr:rowOff>85213</xdr:rowOff>
    </xdr:to>
    <xdr:sp macro="" textlink="">
      <xdr:nvSpPr>
        <xdr:cNvPr id="184" name="フローチャート : 判断 183"/>
        <xdr:cNvSpPr/>
      </xdr:nvSpPr>
      <xdr:spPr>
        <a:xfrm>
          <a:off x="2857500" y="1318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101740</xdr:rowOff>
    </xdr:from>
    <xdr:ext cx="534377" cy="259045"/>
    <xdr:sp macro="" textlink="">
      <xdr:nvSpPr>
        <xdr:cNvPr id="185" name="テキスト ボックス 184"/>
        <xdr:cNvSpPr txBox="1"/>
      </xdr:nvSpPr>
      <xdr:spPr>
        <a:xfrm>
          <a:off x="2641111" y="1296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16942</xdr:rowOff>
    </xdr:from>
    <xdr:to>
      <xdr:col>2</xdr:col>
      <xdr:colOff>638175</xdr:colOff>
      <xdr:row>79</xdr:row>
      <xdr:rowOff>84803</xdr:rowOff>
    </xdr:to>
    <xdr:cxnSp macro="">
      <xdr:nvCxnSpPr>
        <xdr:cNvPr id="186" name="直線コネクタ 185"/>
        <xdr:cNvCxnSpPr/>
      </xdr:nvCxnSpPr>
      <xdr:spPr>
        <a:xfrm flipV="1">
          <a:off x="1130300" y="13561492"/>
          <a:ext cx="889000" cy="6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17250</xdr:rowOff>
    </xdr:from>
    <xdr:to>
      <xdr:col>3</xdr:col>
      <xdr:colOff>3175</xdr:colOff>
      <xdr:row>77</xdr:row>
      <xdr:rowOff>118850</xdr:rowOff>
    </xdr:to>
    <xdr:sp macro="" textlink="">
      <xdr:nvSpPr>
        <xdr:cNvPr id="187" name="フローチャート : 判断 186"/>
        <xdr:cNvSpPr/>
      </xdr:nvSpPr>
      <xdr:spPr>
        <a:xfrm>
          <a:off x="1968500" y="1321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135377</xdr:rowOff>
    </xdr:from>
    <xdr:ext cx="534377" cy="259045"/>
    <xdr:sp macro="" textlink="">
      <xdr:nvSpPr>
        <xdr:cNvPr id="188" name="テキスト ボックス 187"/>
        <xdr:cNvSpPr txBox="1"/>
      </xdr:nvSpPr>
      <xdr:spPr>
        <a:xfrm>
          <a:off x="1752111" y="1299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29660</xdr:rowOff>
    </xdr:from>
    <xdr:to>
      <xdr:col>1</xdr:col>
      <xdr:colOff>485775</xdr:colOff>
      <xdr:row>77</xdr:row>
      <xdr:rowOff>131260</xdr:rowOff>
    </xdr:to>
    <xdr:sp macro="" textlink="">
      <xdr:nvSpPr>
        <xdr:cNvPr id="189" name="フローチャート : 判断 188"/>
        <xdr:cNvSpPr/>
      </xdr:nvSpPr>
      <xdr:spPr>
        <a:xfrm>
          <a:off x="1079500" y="132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147787</xdr:rowOff>
    </xdr:from>
    <xdr:ext cx="534377" cy="259045"/>
    <xdr:sp macro="" textlink="">
      <xdr:nvSpPr>
        <xdr:cNvPr id="190" name="テキスト ボックス 189"/>
        <xdr:cNvSpPr txBox="1"/>
      </xdr:nvSpPr>
      <xdr:spPr>
        <a:xfrm>
          <a:off x="863111" y="1300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21529</xdr:rowOff>
    </xdr:from>
    <xdr:to>
      <xdr:col>6</xdr:col>
      <xdr:colOff>561975</xdr:colOff>
      <xdr:row>79</xdr:row>
      <xdr:rowOff>123129</xdr:rowOff>
    </xdr:to>
    <xdr:sp macro="" textlink="">
      <xdr:nvSpPr>
        <xdr:cNvPr id="196" name="円/楕円 195"/>
        <xdr:cNvSpPr/>
      </xdr:nvSpPr>
      <xdr:spPr>
        <a:xfrm>
          <a:off x="4584700" y="135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107906</xdr:rowOff>
    </xdr:from>
    <xdr:ext cx="378565" cy="259045"/>
    <xdr:sp macro="" textlink="">
      <xdr:nvSpPr>
        <xdr:cNvPr id="197" name="維持補修費該当値テキスト"/>
        <xdr:cNvSpPr txBox="1"/>
      </xdr:nvSpPr>
      <xdr:spPr>
        <a:xfrm>
          <a:off x="4686300" y="1348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23977</xdr:rowOff>
    </xdr:from>
    <xdr:to>
      <xdr:col>5</xdr:col>
      <xdr:colOff>409575</xdr:colOff>
      <xdr:row>79</xdr:row>
      <xdr:rowOff>125577</xdr:rowOff>
    </xdr:to>
    <xdr:sp macro="" textlink="">
      <xdr:nvSpPr>
        <xdr:cNvPr id="198" name="円/楕円 197"/>
        <xdr:cNvSpPr/>
      </xdr:nvSpPr>
      <xdr:spPr>
        <a:xfrm>
          <a:off x="3746500" y="135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116704</xdr:rowOff>
    </xdr:from>
    <xdr:ext cx="378565" cy="259045"/>
    <xdr:sp macro="" textlink="">
      <xdr:nvSpPr>
        <xdr:cNvPr id="199" name="テキスト ボックス 198"/>
        <xdr:cNvSpPr txBox="1"/>
      </xdr:nvSpPr>
      <xdr:spPr>
        <a:xfrm>
          <a:off x="3608017" y="13661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20940</xdr:rowOff>
    </xdr:from>
    <xdr:to>
      <xdr:col>4</xdr:col>
      <xdr:colOff>206375</xdr:colOff>
      <xdr:row>79</xdr:row>
      <xdr:rowOff>122540</xdr:rowOff>
    </xdr:to>
    <xdr:sp macro="" textlink="">
      <xdr:nvSpPr>
        <xdr:cNvPr id="200" name="円/楕円 199"/>
        <xdr:cNvSpPr/>
      </xdr:nvSpPr>
      <xdr:spPr>
        <a:xfrm>
          <a:off x="2857500" y="1356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113667</xdr:rowOff>
    </xdr:from>
    <xdr:ext cx="378565" cy="259045"/>
    <xdr:sp macro="" textlink="">
      <xdr:nvSpPr>
        <xdr:cNvPr id="201" name="テキスト ボックス 200"/>
        <xdr:cNvSpPr txBox="1"/>
      </xdr:nvSpPr>
      <xdr:spPr>
        <a:xfrm>
          <a:off x="2719017" y="1365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137592</xdr:rowOff>
    </xdr:from>
    <xdr:to>
      <xdr:col>3</xdr:col>
      <xdr:colOff>3175</xdr:colOff>
      <xdr:row>79</xdr:row>
      <xdr:rowOff>67742</xdr:rowOff>
    </xdr:to>
    <xdr:sp macro="" textlink="">
      <xdr:nvSpPr>
        <xdr:cNvPr id="202" name="円/楕円 201"/>
        <xdr:cNvSpPr/>
      </xdr:nvSpPr>
      <xdr:spPr>
        <a:xfrm>
          <a:off x="1968500" y="1351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58869</xdr:rowOff>
    </xdr:from>
    <xdr:ext cx="469744" cy="259045"/>
    <xdr:sp macro="" textlink="">
      <xdr:nvSpPr>
        <xdr:cNvPr id="203" name="テキスト ボックス 202"/>
        <xdr:cNvSpPr txBox="1"/>
      </xdr:nvSpPr>
      <xdr:spPr>
        <a:xfrm>
          <a:off x="1784427" y="13603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34003</xdr:rowOff>
    </xdr:from>
    <xdr:to>
      <xdr:col>1</xdr:col>
      <xdr:colOff>485775</xdr:colOff>
      <xdr:row>79</xdr:row>
      <xdr:rowOff>135603</xdr:rowOff>
    </xdr:to>
    <xdr:sp macro="" textlink="">
      <xdr:nvSpPr>
        <xdr:cNvPr id="204" name="円/楕円 203"/>
        <xdr:cNvSpPr/>
      </xdr:nvSpPr>
      <xdr:spPr>
        <a:xfrm>
          <a:off x="1079500" y="13578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126730</xdr:rowOff>
    </xdr:from>
    <xdr:ext cx="378565" cy="259045"/>
    <xdr:sp macro="" textlink="">
      <xdr:nvSpPr>
        <xdr:cNvPr id="205" name="テキスト ボックス 204"/>
        <xdr:cNvSpPr txBox="1"/>
      </xdr:nvSpPr>
      <xdr:spPr>
        <a:xfrm>
          <a:off x="941017" y="13671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83170</xdr:rowOff>
    </xdr:from>
    <xdr:to>
      <xdr:col>6</xdr:col>
      <xdr:colOff>510540</xdr:colOff>
      <xdr:row>98</xdr:row>
      <xdr:rowOff>46709</xdr:rowOff>
    </xdr:to>
    <xdr:cxnSp macro="">
      <xdr:nvCxnSpPr>
        <xdr:cNvPr id="232" name="直線コネクタ 231"/>
        <xdr:cNvCxnSpPr/>
      </xdr:nvCxnSpPr>
      <xdr:spPr>
        <a:xfrm flipV="1">
          <a:off x="4633595" y="15342220"/>
          <a:ext cx="1270" cy="1506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50536</xdr:rowOff>
    </xdr:from>
    <xdr:ext cx="534377" cy="259045"/>
    <xdr:sp macro="" textlink="">
      <xdr:nvSpPr>
        <xdr:cNvPr id="233" name="扶助費最小値テキスト"/>
        <xdr:cNvSpPr txBox="1"/>
      </xdr:nvSpPr>
      <xdr:spPr>
        <a:xfrm>
          <a:off x="4686300" y="168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33,695</a:t>
          </a:r>
          <a:endParaRPr kumimoji="1" lang="ja-JP" altLang="en-US" sz="1000" b="1">
            <a:latin typeface="ＭＳ Ｐゴシック"/>
          </a:endParaRPr>
        </a:p>
      </xdr:txBody>
    </xdr:sp>
    <xdr:clientData/>
  </xdr:oneCellAnchor>
  <xdr:twoCellAnchor>
    <xdr:from>
      <xdr:col>6</xdr:col>
      <xdr:colOff>422275</xdr:colOff>
      <xdr:row>98</xdr:row>
      <xdr:rowOff>46709</xdr:rowOff>
    </xdr:from>
    <xdr:to>
      <xdr:col>6</xdr:col>
      <xdr:colOff>600075</xdr:colOff>
      <xdr:row>98</xdr:row>
      <xdr:rowOff>46709</xdr:rowOff>
    </xdr:to>
    <xdr:cxnSp macro="">
      <xdr:nvCxnSpPr>
        <xdr:cNvPr id="234" name="直線コネクタ 233"/>
        <xdr:cNvCxnSpPr/>
      </xdr:nvCxnSpPr>
      <xdr:spPr>
        <a:xfrm>
          <a:off x="4546600" y="16848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29847</xdr:rowOff>
    </xdr:from>
    <xdr:ext cx="599010" cy="259045"/>
    <xdr:sp macro="" textlink="">
      <xdr:nvSpPr>
        <xdr:cNvPr id="235" name="扶助費最大値テキスト"/>
        <xdr:cNvSpPr txBox="1"/>
      </xdr:nvSpPr>
      <xdr:spPr>
        <a:xfrm>
          <a:off x="4686300" y="1511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125,962</a:t>
          </a:r>
          <a:endParaRPr kumimoji="1" lang="ja-JP" altLang="en-US" sz="1000" b="1">
            <a:latin typeface="ＭＳ Ｐゴシック"/>
          </a:endParaRPr>
        </a:p>
      </xdr:txBody>
    </xdr:sp>
    <xdr:clientData/>
  </xdr:oneCellAnchor>
  <xdr:twoCellAnchor>
    <xdr:from>
      <xdr:col>6</xdr:col>
      <xdr:colOff>422275</xdr:colOff>
      <xdr:row>89</xdr:row>
      <xdr:rowOff>83170</xdr:rowOff>
    </xdr:from>
    <xdr:to>
      <xdr:col>6</xdr:col>
      <xdr:colOff>600075</xdr:colOff>
      <xdr:row>89</xdr:row>
      <xdr:rowOff>83170</xdr:rowOff>
    </xdr:to>
    <xdr:cxnSp macro="">
      <xdr:nvCxnSpPr>
        <xdr:cNvPr id="236" name="直線コネクタ 235"/>
        <xdr:cNvCxnSpPr/>
      </xdr:nvCxnSpPr>
      <xdr:spPr>
        <a:xfrm>
          <a:off x="4546600" y="15342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51591</xdr:rowOff>
    </xdr:from>
    <xdr:to>
      <xdr:col>6</xdr:col>
      <xdr:colOff>511175</xdr:colOff>
      <xdr:row>96</xdr:row>
      <xdr:rowOff>61976</xdr:rowOff>
    </xdr:to>
    <xdr:cxnSp macro="">
      <xdr:nvCxnSpPr>
        <xdr:cNvPr id="237" name="直線コネクタ 236"/>
        <xdr:cNvCxnSpPr/>
      </xdr:nvCxnSpPr>
      <xdr:spPr>
        <a:xfrm>
          <a:off x="3797300" y="16510791"/>
          <a:ext cx="8382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112217</xdr:rowOff>
    </xdr:from>
    <xdr:ext cx="534377" cy="259045"/>
    <xdr:sp macro="" textlink="">
      <xdr:nvSpPr>
        <xdr:cNvPr id="238" name="扶助費平均値テキスト"/>
        <xdr:cNvSpPr txBox="1"/>
      </xdr:nvSpPr>
      <xdr:spPr>
        <a:xfrm>
          <a:off x="4686300" y="1622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59,473</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89340</xdr:rowOff>
    </xdr:from>
    <xdr:to>
      <xdr:col>6</xdr:col>
      <xdr:colOff>561975</xdr:colOff>
      <xdr:row>96</xdr:row>
      <xdr:rowOff>19490</xdr:rowOff>
    </xdr:to>
    <xdr:sp macro="" textlink="">
      <xdr:nvSpPr>
        <xdr:cNvPr id="239" name="フローチャート : 判断 238"/>
        <xdr:cNvSpPr/>
      </xdr:nvSpPr>
      <xdr:spPr>
        <a:xfrm>
          <a:off x="4584700" y="1637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37091</xdr:rowOff>
    </xdr:from>
    <xdr:to>
      <xdr:col>5</xdr:col>
      <xdr:colOff>358775</xdr:colOff>
      <xdr:row>96</xdr:row>
      <xdr:rowOff>51591</xdr:rowOff>
    </xdr:to>
    <xdr:cxnSp macro="">
      <xdr:nvCxnSpPr>
        <xdr:cNvPr id="240" name="直線コネクタ 239"/>
        <xdr:cNvCxnSpPr/>
      </xdr:nvCxnSpPr>
      <xdr:spPr>
        <a:xfrm>
          <a:off x="2908300" y="16496291"/>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37091</xdr:rowOff>
    </xdr:from>
    <xdr:to>
      <xdr:col>4</xdr:col>
      <xdr:colOff>155575</xdr:colOff>
      <xdr:row>96</xdr:row>
      <xdr:rowOff>129984</xdr:rowOff>
    </xdr:to>
    <xdr:cxnSp macro="">
      <xdr:nvCxnSpPr>
        <xdr:cNvPr id="243" name="直線コネクタ 242"/>
        <xdr:cNvCxnSpPr/>
      </xdr:nvCxnSpPr>
      <xdr:spPr>
        <a:xfrm flipV="1">
          <a:off x="2019300" y="16496291"/>
          <a:ext cx="889000" cy="9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11241</xdr:rowOff>
    </xdr:from>
    <xdr:to>
      <xdr:col>4</xdr:col>
      <xdr:colOff>206375</xdr:colOff>
      <xdr:row>96</xdr:row>
      <xdr:rowOff>112841</xdr:rowOff>
    </xdr:to>
    <xdr:sp macro="" textlink="">
      <xdr:nvSpPr>
        <xdr:cNvPr id="244" name="フローチャート : 判断 243"/>
        <xdr:cNvSpPr/>
      </xdr:nvSpPr>
      <xdr:spPr>
        <a:xfrm>
          <a:off x="2857500" y="1647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103968</xdr:rowOff>
    </xdr:from>
    <xdr:ext cx="534377" cy="259045"/>
    <xdr:sp macro="" textlink="">
      <xdr:nvSpPr>
        <xdr:cNvPr id="245" name="テキスト ボックス 244"/>
        <xdr:cNvSpPr txBox="1"/>
      </xdr:nvSpPr>
      <xdr:spPr>
        <a:xfrm>
          <a:off x="2641111" y="165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129984</xdr:rowOff>
    </xdr:from>
    <xdr:to>
      <xdr:col>2</xdr:col>
      <xdr:colOff>638175</xdr:colOff>
      <xdr:row>96</xdr:row>
      <xdr:rowOff>158021</xdr:rowOff>
    </xdr:to>
    <xdr:cxnSp macro="">
      <xdr:nvCxnSpPr>
        <xdr:cNvPr id="246" name="直線コネクタ 245"/>
        <xdr:cNvCxnSpPr/>
      </xdr:nvCxnSpPr>
      <xdr:spPr>
        <a:xfrm flipV="1">
          <a:off x="1130300" y="16589184"/>
          <a:ext cx="889000" cy="2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88950</xdr:rowOff>
    </xdr:from>
    <xdr:to>
      <xdr:col>3</xdr:col>
      <xdr:colOff>3175</xdr:colOff>
      <xdr:row>97</xdr:row>
      <xdr:rowOff>19100</xdr:rowOff>
    </xdr:to>
    <xdr:sp macro="" textlink="">
      <xdr:nvSpPr>
        <xdr:cNvPr id="247" name="フローチャート : 判断 246"/>
        <xdr:cNvSpPr/>
      </xdr:nvSpPr>
      <xdr:spPr>
        <a:xfrm>
          <a:off x="1968500" y="1654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10227</xdr:rowOff>
    </xdr:from>
    <xdr:ext cx="534377" cy="259045"/>
    <xdr:sp macro="" textlink="">
      <xdr:nvSpPr>
        <xdr:cNvPr id="248" name="テキスト ボックス 247"/>
        <xdr:cNvSpPr txBox="1"/>
      </xdr:nvSpPr>
      <xdr:spPr>
        <a:xfrm>
          <a:off x="1752111" y="1664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53532</xdr:rowOff>
    </xdr:from>
    <xdr:to>
      <xdr:col>1</xdr:col>
      <xdr:colOff>485775</xdr:colOff>
      <xdr:row>96</xdr:row>
      <xdr:rowOff>155132</xdr:rowOff>
    </xdr:to>
    <xdr:sp macro="" textlink="">
      <xdr:nvSpPr>
        <xdr:cNvPr id="249" name="フローチャート : 判断 248"/>
        <xdr:cNvSpPr/>
      </xdr:nvSpPr>
      <xdr:spPr>
        <a:xfrm>
          <a:off x="1079500" y="1651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209</xdr:rowOff>
    </xdr:from>
    <xdr:ext cx="534377" cy="259045"/>
    <xdr:sp macro="" textlink="">
      <xdr:nvSpPr>
        <xdr:cNvPr id="250" name="テキスト ボックス 249"/>
        <xdr:cNvSpPr txBox="1"/>
      </xdr:nvSpPr>
      <xdr:spPr>
        <a:xfrm>
          <a:off x="863111" y="1628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11176</xdr:rowOff>
    </xdr:from>
    <xdr:to>
      <xdr:col>6</xdr:col>
      <xdr:colOff>561975</xdr:colOff>
      <xdr:row>96</xdr:row>
      <xdr:rowOff>112776</xdr:rowOff>
    </xdr:to>
    <xdr:sp macro="" textlink="">
      <xdr:nvSpPr>
        <xdr:cNvPr id="256" name="円/楕円 255"/>
        <xdr:cNvSpPr/>
      </xdr:nvSpPr>
      <xdr:spPr>
        <a:xfrm>
          <a:off x="4584700" y="164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161053</xdr:rowOff>
    </xdr:from>
    <xdr:ext cx="534377" cy="259045"/>
    <xdr:sp macro="" textlink="">
      <xdr:nvSpPr>
        <xdr:cNvPr id="257" name="扶助費該当値テキスト"/>
        <xdr:cNvSpPr txBox="1"/>
      </xdr:nvSpPr>
      <xdr:spPr>
        <a:xfrm>
          <a:off x="4686300" y="164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53,760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791</xdr:rowOff>
    </xdr:from>
    <xdr:to>
      <xdr:col>5</xdr:col>
      <xdr:colOff>409575</xdr:colOff>
      <xdr:row>96</xdr:row>
      <xdr:rowOff>102391</xdr:rowOff>
    </xdr:to>
    <xdr:sp macro="" textlink="">
      <xdr:nvSpPr>
        <xdr:cNvPr id="258" name="円/楕円 257"/>
        <xdr:cNvSpPr/>
      </xdr:nvSpPr>
      <xdr:spPr>
        <a:xfrm>
          <a:off x="3746500" y="164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93518</xdr:rowOff>
    </xdr:from>
    <xdr:ext cx="534377" cy="259045"/>
    <xdr:sp macro="" textlink="">
      <xdr:nvSpPr>
        <xdr:cNvPr id="259" name="テキスト ボックス 258"/>
        <xdr:cNvSpPr txBox="1"/>
      </xdr:nvSpPr>
      <xdr:spPr>
        <a:xfrm>
          <a:off x="3530111" y="1655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54,396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157741</xdr:rowOff>
    </xdr:from>
    <xdr:to>
      <xdr:col>4</xdr:col>
      <xdr:colOff>206375</xdr:colOff>
      <xdr:row>96</xdr:row>
      <xdr:rowOff>87891</xdr:rowOff>
    </xdr:to>
    <xdr:sp macro="" textlink="">
      <xdr:nvSpPr>
        <xdr:cNvPr id="260" name="円/楕円 259"/>
        <xdr:cNvSpPr/>
      </xdr:nvSpPr>
      <xdr:spPr>
        <a:xfrm>
          <a:off x="2857500" y="164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104418</xdr:rowOff>
    </xdr:from>
    <xdr:ext cx="534377" cy="259045"/>
    <xdr:sp macro="" textlink="">
      <xdr:nvSpPr>
        <xdr:cNvPr id="261" name="テキスト ボックス 260"/>
        <xdr:cNvSpPr txBox="1"/>
      </xdr:nvSpPr>
      <xdr:spPr>
        <a:xfrm>
          <a:off x="2641111" y="1622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79184</xdr:rowOff>
    </xdr:from>
    <xdr:to>
      <xdr:col>3</xdr:col>
      <xdr:colOff>3175</xdr:colOff>
      <xdr:row>97</xdr:row>
      <xdr:rowOff>9334</xdr:rowOff>
    </xdr:to>
    <xdr:sp macro="" textlink="">
      <xdr:nvSpPr>
        <xdr:cNvPr id="262" name="円/楕円 261"/>
        <xdr:cNvSpPr/>
      </xdr:nvSpPr>
      <xdr:spPr>
        <a:xfrm>
          <a:off x="1968500" y="16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25861</xdr:rowOff>
    </xdr:from>
    <xdr:ext cx="534377" cy="259045"/>
    <xdr:sp macro="" textlink="">
      <xdr:nvSpPr>
        <xdr:cNvPr id="263" name="テキスト ボックス 262"/>
        <xdr:cNvSpPr txBox="1"/>
      </xdr:nvSpPr>
      <xdr:spPr>
        <a:xfrm>
          <a:off x="1752111" y="1631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49,595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107221</xdr:rowOff>
    </xdr:from>
    <xdr:to>
      <xdr:col>1</xdr:col>
      <xdr:colOff>485775</xdr:colOff>
      <xdr:row>97</xdr:row>
      <xdr:rowOff>37371</xdr:rowOff>
    </xdr:to>
    <xdr:sp macro="" textlink="">
      <xdr:nvSpPr>
        <xdr:cNvPr id="264" name="円/楕円 263"/>
        <xdr:cNvSpPr/>
      </xdr:nvSpPr>
      <xdr:spPr>
        <a:xfrm>
          <a:off x="1079500" y="1656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28498</xdr:rowOff>
    </xdr:from>
    <xdr:ext cx="534377" cy="259045"/>
    <xdr:sp macro="" textlink="">
      <xdr:nvSpPr>
        <xdr:cNvPr id="265" name="テキスト ボックス 264"/>
        <xdr:cNvSpPr txBox="1"/>
      </xdr:nvSpPr>
      <xdr:spPr>
        <a:xfrm>
          <a:off x="863111" y="166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124635</xdr:rowOff>
    </xdr:from>
    <xdr:to>
      <xdr:col>15</xdr:col>
      <xdr:colOff>180340</xdr:colOff>
      <xdr:row>37</xdr:row>
      <xdr:rowOff>123305</xdr:rowOff>
    </xdr:to>
    <xdr:cxnSp macro="">
      <xdr:nvCxnSpPr>
        <xdr:cNvPr id="287" name="直線コネクタ 286"/>
        <xdr:cNvCxnSpPr/>
      </xdr:nvCxnSpPr>
      <xdr:spPr>
        <a:xfrm flipV="1">
          <a:off x="10475595" y="5268135"/>
          <a:ext cx="1270" cy="1198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127132</xdr:rowOff>
    </xdr:from>
    <xdr:ext cx="534377" cy="259045"/>
    <xdr:sp macro="" textlink="">
      <xdr:nvSpPr>
        <xdr:cNvPr id="288" name="補助費等最小値テキスト"/>
        <xdr:cNvSpPr txBox="1"/>
      </xdr:nvSpPr>
      <xdr:spPr>
        <a:xfrm>
          <a:off x="10528300" y="64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41,086</a:t>
          </a:r>
          <a:endParaRPr kumimoji="1" lang="ja-JP" altLang="en-US" sz="1000" b="1">
            <a:latin typeface="ＭＳ Ｐゴシック"/>
          </a:endParaRPr>
        </a:p>
      </xdr:txBody>
    </xdr:sp>
    <xdr:clientData/>
  </xdr:oneCellAnchor>
  <xdr:twoCellAnchor>
    <xdr:from>
      <xdr:col>15</xdr:col>
      <xdr:colOff>92075</xdr:colOff>
      <xdr:row>37</xdr:row>
      <xdr:rowOff>123305</xdr:rowOff>
    </xdr:from>
    <xdr:to>
      <xdr:col>15</xdr:col>
      <xdr:colOff>269875</xdr:colOff>
      <xdr:row>37</xdr:row>
      <xdr:rowOff>123305</xdr:rowOff>
    </xdr:to>
    <xdr:cxnSp macro="">
      <xdr:nvCxnSpPr>
        <xdr:cNvPr id="289" name="直線コネクタ 288"/>
        <xdr:cNvCxnSpPr/>
      </xdr:nvCxnSpPr>
      <xdr:spPr>
        <a:xfrm>
          <a:off x="10388600" y="646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71312</xdr:rowOff>
    </xdr:from>
    <xdr:ext cx="599010" cy="259045"/>
    <xdr:sp macro="" textlink="">
      <xdr:nvSpPr>
        <xdr:cNvPr id="290" name="補助費等最大値テキスト"/>
        <xdr:cNvSpPr txBox="1"/>
      </xdr:nvSpPr>
      <xdr:spPr>
        <a:xfrm>
          <a:off x="10528300" y="504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303,295</a:t>
          </a:r>
          <a:endParaRPr kumimoji="1" lang="ja-JP" altLang="en-US" sz="1000" b="1">
            <a:latin typeface="ＭＳ Ｐゴシック"/>
          </a:endParaRPr>
        </a:p>
      </xdr:txBody>
    </xdr:sp>
    <xdr:clientData/>
  </xdr:oneCellAnchor>
  <xdr:twoCellAnchor>
    <xdr:from>
      <xdr:col>15</xdr:col>
      <xdr:colOff>92075</xdr:colOff>
      <xdr:row>30</xdr:row>
      <xdr:rowOff>124635</xdr:rowOff>
    </xdr:from>
    <xdr:to>
      <xdr:col>15</xdr:col>
      <xdr:colOff>269875</xdr:colOff>
      <xdr:row>30</xdr:row>
      <xdr:rowOff>124635</xdr:rowOff>
    </xdr:to>
    <xdr:cxnSp macro="">
      <xdr:nvCxnSpPr>
        <xdr:cNvPr id="291" name="直線コネクタ 290"/>
        <xdr:cNvCxnSpPr/>
      </xdr:nvCxnSpPr>
      <xdr:spPr>
        <a:xfrm>
          <a:off x="10388600" y="5268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155245</xdr:rowOff>
    </xdr:from>
    <xdr:to>
      <xdr:col>15</xdr:col>
      <xdr:colOff>180975</xdr:colOff>
      <xdr:row>37</xdr:row>
      <xdr:rowOff>62721</xdr:rowOff>
    </xdr:to>
    <xdr:cxnSp macro="">
      <xdr:nvCxnSpPr>
        <xdr:cNvPr id="292" name="直線コネクタ 291"/>
        <xdr:cNvCxnSpPr/>
      </xdr:nvCxnSpPr>
      <xdr:spPr>
        <a:xfrm>
          <a:off x="9639300" y="6327445"/>
          <a:ext cx="838200" cy="7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13936</xdr:rowOff>
    </xdr:from>
    <xdr:ext cx="534377" cy="259045"/>
    <xdr:sp macro="" textlink="">
      <xdr:nvSpPr>
        <xdr:cNvPr id="293" name="補助費等平均値テキスト"/>
        <xdr:cNvSpPr txBox="1"/>
      </xdr:nvSpPr>
      <xdr:spPr>
        <a:xfrm>
          <a:off x="10528300" y="6014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96,400</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162509</xdr:rowOff>
    </xdr:from>
    <xdr:to>
      <xdr:col>15</xdr:col>
      <xdr:colOff>231775</xdr:colOff>
      <xdr:row>36</xdr:row>
      <xdr:rowOff>92659</xdr:rowOff>
    </xdr:to>
    <xdr:sp macro="" textlink="">
      <xdr:nvSpPr>
        <xdr:cNvPr id="294" name="フローチャート : 判断 293"/>
        <xdr:cNvSpPr/>
      </xdr:nvSpPr>
      <xdr:spPr>
        <a:xfrm>
          <a:off x="10426700" y="61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155245</xdr:rowOff>
    </xdr:from>
    <xdr:to>
      <xdr:col>14</xdr:col>
      <xdr:colOff>28575</xdr:colOff>
      <xdr:row>37</xdr:row>
      <xdr:rowOff>38860</xdr:rowOff>
    </xdr:to>
    <xdr:cxnSp macro="">
      <xdr:nvCxnSpPr>
        <xdr:cNvPr id="295" name="直線コネクタ 294"/>
        <xdr:cNvCxnSpPr/>
      </xdr:nvCxnSpPr>
      <xdr:spPr>
        <a:xfrm flipV="1">
          <a:off x="8750300" y="6327445"/>
          <a:ext cx="889000" cy="5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7404</xdr:rowOff>
    </xdr:from>
    <xdr:to>
      <xdr:col>14</xdr:col>
      <xdr:colOff>79375</xdr:colOff>
      <xdr:row>36</xdr:row>
      <xdr:rowOff>109004</xdr:rowOff>
    </xdr:to>
    <xdr:sp macro="" textlink="">
      <xdr:nvSpPr>
        <xdr:cNvPr id="296" name="フローチャート : 判断 295"/>
        <xdr:cNvSpPr/>
      </xdr:nvSpPr>
      <xdr:spPr>
        <a:xfrm>
          <a:off x="9588500" y="617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125531</xdr:rowOff>
    </xdr:from>
    <xdr:ext cx="534377" cy="259045"/>
    <xdr:sp macro="" textlink="">
      <xdr:nvSpPr>
        <xdr:cNvPr id="297" name="テキスト ボックス 296"/>
        <xdr:cNvSpPr txBox="1"/>
      </xdr:nvSpPr>
      <xdr:spPr>
        <a:xfrm>
          <a:off x="9372111" y="59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61784</xdr:rowOff>
    </xdr:from>
    <xdr:to>
      <xdr:col>12</xdr:col>
      <xdr:colOff>511175</xdr:colOff>
      <xdr:row>37</xdr:row>
      <xdr:rowOff>38860</xdr:rowOff>
    </xdr:to>
    <xdr:cxnSp macro="">
      <xdr:nvCxnSpPr>
        <xdr:cNvPr id="298" name="直線コネクタ 297"/>
        <xdr:cNvCxnSpPr/>
      </xdr:nvCxnSpPr>
      <xdr:spPr>
        <a:xfrm>
          <a:off x="7861300" y="6233984"/>
          <a:ext cx="889000" cy="148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26556</xdr:rowOff>
    </xdr:from>
    <xdr:to>
      <xdr:col>12</xdr:col>
      <xdr:colOff>561975</xdr:colOff>
      <xdr:row>36</xdr:row>
      <xdr:rowOff>128156</xdr:rowOff>
    </xdr:to>
    <xdr:sp macro="" textlink="">
      <xdr:nvSpPr>
        <xdr:cNvPr id="299" name="フローチャート : 判断 298"/>
        <xdr:cNvSpPr/>
      </xdr:nvSpPr>
      <xdr:spPr>
        <a:xfrm>
          <a:off x="8699500" y="619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144683</xdr:rowOff>
    </xdr:from>
    <xdr:ext cx="534377" cy="259045"/>
    <xdr:sp macro="" textlink="">
      <xdr:nvSpPr>
        <xdr:cNvPr id="300" name="テキスト ボックス 299"/>
        <xdr:cNvSpPr txBox="1"/>
      </xdr:nvSpPr>
      <xdr:spPr>
        <a:xfrm>
          <a:off x="8483111" y="5973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61784</xdr:rowOff>
    </xdr:from>
    <xdr:to>
      <xdr:col>11</xdr:col>
      <xdr:colOff>307975</xdr:colOff>
      <xdr:row>37</xdr:row>
      <xdr:rowOff>38023</xdr:rowOff>
    </xdr:to>
    <xdr:cxnSp macro="">
      <xdr:nvCxnSpPr>
        <xdr:cNvPr id="301" name="直線コネクタ 300"/>
        <xdr:cNvCxnSpPr/>
      </xdr:nvCxnSpPr>
      <xdr:spPr>
        <a:xfrm flipV="1">
          <a:off x="6972300" y="6233984"/>
          <a:ext cx="889000" cy="14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55182</xdr:rowOff>
    </xdr:from>
    <xdr:to>
      <xdr:col>11</xdr:col>
      <xdr:colOff>358775</xdr:colOff>
      <xdr:row>36</xdr:row>
      <xdr:rowOff>156782</xdr:rowOff>
    </xdr:to>
    <xdr:sp macro="" textlink="">
      <xdr:nvSpPr>
        <xdr:cNvPr id="302" name="フローチャート : 判断 301"/>
        <xdr:cNvSpPr/>
      </xdr:nvSpPr>
      <xdr:spPr>
        <a:xfrm>
          <a:off x="7810500" y="622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147909</xdr:rowOff>
    </xdr:from>
    <xdr:ext cx="534377" cy="259045"/>
    <xdr:sp macro="" textlink="">
      <xdr:nvSpPr>
        <xdr:cNvPr id="303" name="テキスト ボックス 302"/>
        <xdr:cNvSpPr txBox="1"/>
      </xdr:nvSpPr>
      <xdr:spPr>
        <a:xfrm>
          <a:off x="7594111" y="632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56676</xdr:rowOff>
    </xdr:from>
    <xdr:to>
      <xdr:col>10</xdr:col>
      <xdr:colOff>155575</xdr:colOff>
      <xdr:row>36</xdr:row>
      <xdr:rowOff>158276</xdr:rowOff>
    </xdr:to>
    <xdr:sp macro="" textlink="">
      <xdr:nvSpPr>
        <xdr:cNvPr id="304" name="フローチャート : 判断 303"/>
        <xdr:cNvSpPr/>
      </xdr:nvSpPr>
      <xdr:spPr>
        <a:xfrm>
          <a:off x="6921500" y="6228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3353</xdr:rowOff>
    </xdr:from>
    <xdr:ext cx="534377" cy="259045"/>
    <xdr:sp macro="" textlink="">
      <xdr:nvSpPr>
        <xdr:cNvPr id="305" name="テキスト ボックス 304"/>
        <xdr:cNvSpPr txBox="1"/>
      </xdr:nvSpPr>
      <xdr:spPr>
        <a:xfrm>
          <a:off x="6705111" y="600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11921</xdr:rowOff>
    </xdr:from>
    <xdr:to>
      <xdr:col>15</xdr:col>
      <xdr:colOff>231775</xdr:colOff>
      <xdr:row>37</xdr:row>
      <xdr:rowOff>113521</xdr:rowOff>
    </xdr:to>
    <xdr:sp macro="" textlink="">
      <xdr:nvSpPr>
        <xdr:cNvPr id="311" name="円/楕円 310"/>
        <xdr:cNvSpPr/>
      </xdr:nvSpPr>
      <xdr:spPr>
        <a:xfrm>
          <a:off x="10426700" y="63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98298</xdr:rowOff>
    </xdr:from>
    <xdr:ext cx="534377" cy="259045"/>
    <xdr:sp macro="" textlink="">
      <xdr:nvSpPr>
        <xdr:cNvPr id="312" name="補助費等該当値テキスト"/>
        <xdr:cNvSpPr txBox="1"/>
      </xdr:nvSpPr>
      <xdr:spPr>
        <a:xfrm>
          <a:off x="10528300" y="627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54,337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104445</xdr:rowOff>
    </xdr:from>
    <xdr:to>
      <xdr:col>14</xdr:col>
      <xdr:colOff>79375</xdr:colOff>
      <xdr:row>37</xdr:row>
      <xdr:rowOff>34595</xdr:rowOff>
    </xdr:to>
    <xdr:sp macro="" textlink="">
      <xdr:nvSpPr>
        <xdr:cNvPr id="313" name="円/楕円 312"/>
        <xdr:cNvSpPr/>
      </xdr:nvSpPr>
      <xdr:spPr>
        <a:xfrm>
          <a:off x="9588500" y="62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25722</xdr:rowOff>
    </xdr:from>
    <xdr:ext cx="534377" cy="259045"/>
    <xdr:sp macro="" textlink="">
      <xdr:nvSpPr>
        <xdr:cNvPr id="314" name="テキスト ボックス 313"/>
        <xdr:cNvSpPr txBox="1"/>
      </xdr:nvSpPr>
      <xdr:spPr>
        <a:xfrm>
          <a:off x="9372111" y="636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71,600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159510</xdr:rowOff>
    </xdr:from>
    <xdr:to>
      <xdr:col>12</xdr:col>
      <xdr:colOff>561975</xdr:colOff>
      <xdr:row>37</xdr:row>
      <xdr:rowOff>89660</xdr:rowOff>
    </xdr:to>
    <xdr:sp macro="" textlink="">
      <xdr:nvSpPr>
        <xdr:cNvPr id="315" name="円/楕円 314"/>
        <xdr:cNvSpPr/>
      </xdr:nvSpPr>
      <xdr:spPr>
        <a:xfrm>
          <a:off x="8699500" y="63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80787</xdr:rowOff>
    </xdr:from>
    <xdr:ext cx="534377" cy="259045"/>
    <xdr:sp macro="" textlink="">
      <xdr:nvSpPr>
        <xdr:cNvPr id="316" name="テキスト ボックス 315"/>
        <xdr:cNvSpPr txBox="1"/>
      </xdr:nvSpPr>
      <xdr:spPr>
        <a:xfrm>
          <a:off x="8483111" y="642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10984</xdr:rowOff>
    </xdr:from>
    <xdr:to>
      <xdr:col>11</xdr:col>
      <xdr:colOff>358775</xdr:colOff>
      <xdr:row>36</xdr:row>
      <xdr:rowOff>112584</xdr:rowOff>
    </xdr:to>
    <xdr:sp macro="" textlink="">
      <xdr:nvSpPr>
        <xdr:cNvPr id="317" name="円/楕円 316"/>
        <xdr:cNvSpPr/>
      </xdr:nvSpPr>
      <xdr:spPr>
        <a:xfrm>
          <a:off x="7810500" y="61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129111</xdr:rowOff>
    </xdr:from>
    <xdr:ext cx="534377" cy="259045"/>
    <xdr:sp macro="" textlink="">
      <xdr:nvSpPr>
        <xdr:cNvPr id="318" name="テキスト ボックス 317"/>
        <xdr:cNvSpPr txBox="1"/>
      </xdr:nvSpPr>
      <xdr:spPr>
        <a:xfrm>
          <a:off x="7594111" y="59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158673</xdr:rowOff>
    </xdr:from>
    <xdr:to>
      <xdr:col>10</xdr:col>
      <xdr:colOff>155575</xdr:colOff>
      <xdr:row>37</xdr:row>
      <xdr:rowOff>88823</xdr:rowOff>
    </xdr:to>
    <xdr:sp macro="" textlink="">
      <xdr:nvSpPr>
        <xdr:cNvPr id="319" name="円/楕円 318"/>
        <xdr:cNvSpPr/>
      </xdr:nvSpPr>
      <xdr:spPr>
        <a:xfrm>
          <a:off x="6921500" y="63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79950</xdr:rowOff>
    </xdr:from>
    <xdr:ext cx="534377" cy="259045"/>
    <xdr:sp macro="" textlink="">
      <xdr:nvSpPr>
        <xdr:cNvPr id="320" name="テキスト ボックス 319"/>
        <xdr:cNvSpPr txBox="1"/>
      </xdr:nvSpPr>
      <xdr:spPr>
        <a:xfrm>
          <a:off x="6705111" y="64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34" name="テキスト ボックス 333"/>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6" name="テキスト ボックス 335"/>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8" name="テキスト ボックス 337"/>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169636</xdr:rowOff>
    </xdr:from>
    <xdr:to>
      <xdr:col>15</xdr:col>
      <xdr:colOff>180340</xdr:colOff>
      <xdr:row>59</xdr:row>
      <xdr:rowOff>91811</xdr:rowOff>
    </xdr:to>
    <xdr:cxnSp macro="">
      <xdr:nvCxnSpPr>
        <xdr:cNvPr id="346" name="直線コネクタ 345"/>
        <xdr:cNvCxnSpPr/>
      </xdr:nvCxnSpPr>
      <xdr:spPr>
        <a:xfrm flipV="1">
          <a:off x="10475595" y="8742136"/>
          <a:ext cx="1270" cy="1465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108227</xdr:rowOff>
    </xdr:from>
    <xdr:ext cx="534377" cy="259045"/>
    <xdr:sp macro="" textlink="">
      <xdr:nvSpPr>
        <xdr:cNvPr id="347" name="普通建設事業費最小値テキスト"/>
        <xdr:cNvSpPr txBox="1"/>
      </xdr:nvSpPr>
      <xdr:spPr>
        <a:xfrm>
          <a:off x="10528300" y="1022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21,643</a:t>
          </a:r>
          <a:endParaRPr kumimoji="1" lang="ja-JP" altLang="en-US" sz="1000" b="1">
            <a:latin typeface="ＭＳ Ｐゴシック"/>
          </a:endParaRPr>
        </a:p>
      </xdr:txBody>
    </xdr:sp>
    <xdr:clientData/>
  </xdr:oneCellAnchor>
  <xdr:twoCellAnchor>
    <xdr:from>
      <xdr:col>15</xdr:col>
      <xdr:colOff>92075</xdr:colOff>
      <xdr:row>59</xdr:row>
      <xdr:rowOff>91811</xdr:rowOff>
    </xdr:from>
    <xdr:to>
      <xdr:col>15</xdr:col>
      <xdr:colOff>269875</xdr:colOff>
      <xdr:row>59</xdr:row>
      <xdr:rowOff>91811</xdr:rowOff>
    </xdr:to>
    <xdr:cxnSp macro="">
      <xdr:nvCxnSpPr>
        <xdr:cNvPr id="348" name="直線コネクタ 347"/>
        <xdr:cNvCxnSpPr/>
      </xdr:nvCxnSpPr>
      <xdr:spPr>
        <a:xfrm>
          <a:off x="10388600" y="1020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116313</xdr:rowOff>
    </xdr:from>
    <xdr:ext cx="690189" cy="259045"/>
    <xdr:sp macro="" textlink="">
      <xdr:nvSpPr>
        <xdr:cNvPr id="349" name="普通建設事業費最大値テキスト"/>
        <xdr:cNvSpPr txBox="1"/>
      </xdr:nvSpPr>
      <xdr:spPr>
        <a:xfrm>
          <a:off x="10528300" y="85173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4,508,332</a:t>
          </a:r>
          <a:endParaRPr kumimoji="1" lang="ja-JP" altLang="en-US" sz="1000" b="1">
            <a:latin typeface="ＭＳ Ｐゴシック"/>
          </a:endParaRPr>
        </a:p>
      </xdr:txBody>
    </xdr:sp>
    <xdr:clientData/>
  </xdr:oneCellAnchor>
  <xdr:twoCellAnchor>
    <xdr:from>
      <xdr:col>15</xdr:col>
      <xdr:colOff>92075</xdr:colOff>
      <xdr:row>50</xdr:row>
      <xdr:rowOff>169636</xdr:rowOff>
    </xdr:from>
    <xdr:to>
      <xdr:col>15</xdr:col>
      <xdr:colOff>269875</xdr:colOff>
      <xdr:row>50</xdr:row>
      <xdr:rowOff>169636</xdr:rowOff>
    </xdr:to>
    <xdr:cxnSp macro="">
      <xdr:nvCxnSpPr>
        <xdr:cNvPr id="350" name="直線コネクタ 349"/>
        <xdr:cNvCxnSpPr/>
      </xdr:nvCxnSpPr>
      <xdr:spPr>
        <a:xfrm>
          <a:off x="10388600" y="874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90302</xdr:rowOff>
    </xdr:from>
    <xdr:to>
      <xdr:col>15</xdr:col>
      <xdr:colOff>180975</xdr:colOff>
      <xdr:row>59</xdr:row>
      <xdr:rowOff>93055</xdr:rowOff>
    </xdr:to>
    <xdr:cxnSp macro="">
      <xdr:nvCxnSpPr>
        <xdr:cNvPr id="351" name="直線コネクタ 350"/>
        <xdr:cNvCxnSpPr/>
      </xdr:nvCxnSpPr>
      <xdr:spPr>
        <a:xfrm flipV="1">
          <a:off x="9639300" y="10205852"/>
          <a:ext cx="838200" cy="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25676</xdr:rowOff>
    </xdr:from>
    <xdr:ext cx="599010" cy="259045"/>
    <xdr:sp macro="" textlink="">
      <xdr:nvSpPr>
        <xdr:cNvPr id="352" name="普通建設事業費平均値テキスト"/>
        <xdr:cNvSpPr txBox="1"/>
      </xdr:nvSpPr>
      <xdr:spPr>
        <a:xfrm>
          <a:off x="10528300" y="99697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138,651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2799</xdr:rowOff>
    </xdr:from>
    <xdr:to>
      <xdr:col>15</xdr:col>
      <xdr:colOff>231775</xdr:colOff>
      <xdr:row>59</xdr:row>
      <xdr:rowOff>104399</xdr:rowOff>
    </xdr:to>
    <xdr:sp macro="" textlink="">
      <xdr:nvSpPr>
        <xdr:cNvPr id="353" name="フローチャート : 判断 352"/>
        <xdr:cNvSpPr/>
      </xdr:nvSpPr>
      <xdr:spPr>
        <a:xfrm>
          <a:off x="10426700" y="101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91573</xdr:rowOff>
    </xdr:from>
    <xdr:to>
      <xdr:col>14</xdr:col>
      <xdr:colOff>28575</xdr:colOff>
      <xdr:row>59</xdr:row>
      <xdr:rowOff>93055</xdr:rowOff>
    </xdr:to>
    <xdr:cxnSp macro="">
      <xdr:nvCxnSpPr>
        <xdr:cNvPr id="354" name="直線コネクタ 353"/>
        <xdr:cNvCxnSpPr/>
      </xdr:nvCxnSpPr>
      <xdr:spPr>
        <a:xfrm>
          <a:off x="8750300" y="10207123"/>
          <a:ext cx="889000" cy="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6078</xdr:rowOff>
    </xdr:from>
    <xdr:to>
      <xdr:col>14</xdr:col>
      <xdr:colOff>79375</xdr:colOff>
      <xdr:row>59</xdr:row>
      <xdr:rowOff>107678</xdr:rowOff>
    </xdr:to>
    <xdr:sp macro="" textlink="">
      <xdr:nvSpPr>
        <xdr:cNvPr id="355" name="フローチャート : 判断 354"/>
        <xdr:cNvSpPr/>
      </xdr:nvSpPr>
      <xdr:spPr>
        <a:xfrm>
          <a:off x="95885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124205</xdr:rowOff>
    </xdr:from>
    <xdr:ext cx="599010" cy="259045"/>
    <xdr:sp macro="" textlink="">
      <xdr:nvSpPr>
        <xdr:cNvPr id="356" name="テキスト ボックス 355"/>
        <xdr:cNvSpPr txBox="1"/>
      </xdr:nvSpPr>
      <xdr:spPr>
        <a:xfrm>
          <a:off x="9339794" y="989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78448</xdr:rowOff>
    </xdr:from>
    <xdr:to>
      <xdr:col>12</xdr:col>
      <xdr:colOff>511175</xdr:colOff>
      <xdr:row>59</xdr:row>
      <xdr:rowOff>91573</xdr:rowOff>
    </xdr:to>
    <xdr:cxnSp macro="">
      <xdr:nvCxnSpPr>
        <xdr:cNvPr id="357" name="直線コネクタ 356"/>
        <xdr:cNvCxnSpPr/>
      </xdr:nvCxnSpPr>
      <xdr:spPr>
        <a:xfrm>
          <a:off x="7861300" y="10193998"/>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6119</xdr:rowOff>
    </xdr:from>
    <xdr:to>
      <xdr:col>12</xdr:col>
      <xdr:colOff>561975</xdr:colOff>
      <xdr:row>59</xdr:row>
      <xdr:rowOff>107719</xdr:rowOff>
    </xdr:to>
    <xdr:sp macro="" textlink="">
      <xdr:nvSpPr>
        <xdr:cNvPr id="358" name="フローチャート : 判断 357"/>
        <xdr:cNvSpPr/>
      </xdr:nvSpPr>
      <xdr:spPr>
        <a:xfrm>
          <a:off x="8699500" y="1012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124246</xdr:rowOff>
    </xdr:from>
    <xdr:ext cx="599010" cy="259045"/>
    <xdr:sp macro="" textlink="">
      <xdr:nvSpPr>
        <xdr:cNvPr id="359" name="テキスト ボックス 358"/>
        <xdr:cNvSpPr txBox="1"/>
      </xdr:nvSpPr>
      <xdr:spPr>
        <a:xfrm>
          <a:off x="8450794" y="9896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78448</xdr:rowOff>
    </xdr:from>
    <xdr:to>
      <xdr:col>11</xdr:col>
      <xdr:colOff>307975</xdr:colOff>
      <xdr:row>59</xdr:row>
      <xdr:rowOff>81920</xdr:rowOff>
    </xdr:to>
    <xdr:cxnSp macro="">
      <xdr:nvCxnSpPr>
        <xdr:cNvPr id="360" name="直線コネクタ 359"/>
        <xdr:cNvCxnSpPr/>
      </xdr:nvCxnSpPr>
      <xdr:spPr>
        <a:xfrm flipV="1">
          <a:off x="6972300" y="10193998"/>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9470</xdr:rowOff>
    </xdr:from>
    <xdr:to>
      <xdr:col>11</xdr:col>
      <xdr:colOff>358775</xdr:colOff>
      <xdr:row>59</xdr:row>
      <xdr:rowOff>111070</xdr:rowOff>
    </xdr:to>
    <xdr:sp macro="" textlink="">
      <xdr:nvSpPr>
        <xdr:cNvPr id="361" name="フローチャート : 判断 360"/>
        <xdr:cNvSpPr/>
      </xdr:nvSpPr>
      <xdr:spPr>
        <a:xfrm>
          <a:off x="7810500" y="101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127597</xdr:rowOff>
    </xdr:from>
    <xdr:ext cx="599010" cy="259045"/>
    <xdr:sp macro="" textlink="">
      <xdr:nvSpPr>
        <xdr:cNvPr id="362" name="テキスト ボックス 361"/>
        <xdr:cNvSpPr txBox="1"/>
      </xdr:nvSpPr>
      <xdr:spPr>
        <a:xfrm>
          <a:off x="7561794" y="99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9650</xdr:rowOff>
    </xdr:from>
    <xdr:to>
      <xdr:col>10</xdr:col>
      <xdr:colOff>155575</xdr:colOff>
      <xdr:row>59</xdr:row>
      <xdr:rowOff>111250</xdr:rowOff>
    </xdr:to>
    <xdr:sp macro="" textlink="">
      <xdr:nvSpPr>
        <xdr:cNvPr id="363" name="フローチャート : 判断 362"/>
        <xdr:cNvSpPr/>
      </xdr:nvSpPr>
      <xdr:spPr>
        <a:xfrm>
          <a:off x="6921500" y="1012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127777</xdr:rowOff>
    </xdr:from>
    <xdr:ext cx="599010" cy="259045"/>
    <xdr:sp macro="" textlink="">
      <xdr:nvSpPr>
        <xdr:cNvPr id="364" name="テキスト ボックス 363"/>
        <xdr:cNvSpPr txBox="1"/>
      </xdr:nvSpPr>
      <xdr:spPr>
        <a:xfrm>
          <a:off x="6672794" y="990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39502</xdr:rowOff>
    </xdr:from>
    <xdr:to>
      <xdr:col>15</xdr:col>
      <xdr:colOff>231775</xdr:colOff>
      <xdr:row>59</xdr:row>
      <xdr:rowOff>141102</xdr:rowOff>
    </xdr:to>
    <xdr:sp macro="" textlink="">
      <xdr:nvSpPr>
        <xdr:cNvPr id="370" name="円/楕円 369"/>
        <xdr:cNvSpPr/>
      </xdr:nvSpPr>
      <xdr:spPr>
        <a:xfrm>
          <a:off x="10426700" y="1015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152676</xdr:rowOff>
    </xdr:from>
    <xdr:ext cx="534377" cy="259045"/>
    <xdr:sp macro="" textlink="">
      <xdr:nvSpPr>
        <xdr:cNvPr id="371" name="普通建設事業費該当値テキスト"/>
        <xdr:cNvSpPr txBox="1"/>
      </xdr:nvSpPr>
      <xdr:spPr>
        <a:xfrm>
          <a:off x="10528300" y="1009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26,261</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42255</xdr:rowOff>
    </xdr:from>
    <xdr:to>
      <xdr:col>14</xdr:col>
      <xdr:colOff>79375</xdr:colOff>
      <xdr:row>59</xdr:row>
      <xdr:rowOff>143855</xdr:rowOff>
    </xdr:to>
    <xdr:sp macro="" textlink="">
      <xdr:nvSpPr>
        <xdr:cNvPr id="372" name="円/楕円 371"/>
        <xdr:cNvSpPr/>
      </xdr:nvSpPr>
      <xdr:spPr>
        <a:xfrm>
          <a:off x="9588500" y="101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134982</xdr:rowOff>
    </xdr:from>
    <xdr:ext cx="534377" cy="259045"/>
    <xdr:sp macro="" textlink="">
      <xdr:nvSpPr>
        <xdr:cNvPr id="373" name="テキスト ボックス 372"/>
        <xdr:cNvSpPr txBox="1"/>
      </xdr:nvSpPr>
      <xdr:spPr>
        <a:xfrm>
          <a:off x="9372111" y="1025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17,832</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40773</xdr:rowOff>
    </xdr:from>
    <xdr:to>
      <xdr:col>12</xdr:col>
      <xdr:colOff>561975</xdr:colOff>
      <xdr:row>59</xdr:row>
      <xdr:rowOff>142373</xdr:rowOff>
    </xdr:to>
    <xdr:sp macro="" textlink="">
      <xdr:nvSpPr>
        <xdr:cNvPr id="374" name="円/楕円 373"/>
        <xdr:cNvSpPr/>
      </xdr:nvSpPr>
      <xdr:spPr>
        <a:xfrm>
          <a:off x="8699500" y="101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133500</xdr:rowOff>
    </xdr:from>
    <xdr:ext cx="534377" cy="259045"/>
    <xdr:sp macro="" textlink="">
      <xdr:nvSpPr>
        <xdr:cNvPr id="375" name="テキスト ボックス 374"/>
        <xdr:cNvSpPr txBox="1"/>
      </xdr:nvSpPr>
      <xdr:spPr>
        <a:xfrm>
          <a:off x="8483111" y="1024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27648</xdr:rowOff>
    </xdr:from>
    <xdr:to>
      <xdr:col>11</xdr:col>
      <xdr:colOff>358775</xdr:colOff>
      <xdr:row>59</xdr:row>
      <xdr:rowOff>129248</xdr:rowOff>
    </xdr:to>
    <xdr:sp macro="" textlink="">
      <xdr:nvSpPr>
        <xdr:cNvPr id="376" name="円/楕円 375"/>
        <xdr:cNvSpPr/>
      </xdr:nvSpPr>
      <xdr:spPr>
        <a:xfrm>
          <a:off x="7810500" y="1014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120375</xdr:rowOff>
    </xdr:from>
    <xdr:ext cx="534377" cy="259045"/>
    <xdr:sp macro="" textlink="">
      <xdr:nvSpPr>
        <xdr:cNvPr id="377" name="テキスト ボックス 376"/>
        <xdr:cNvSpPr txBox="1"/>
      </xdr:nvSpPr>
      <xdr:spPr>
        <a:xfrm>
          <a:off x="7594111" y="1023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62,560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31120</xdr:rowOff>
    </xdr:from>
    <xdr:to>
      <xdr:col>10</xdr:col>
      <xdr:colOff>155575</xdr:colOff>
      <xdr:row>59</xdr:row>
      <xdr:rowOff>132720</xdr:rowOff>
    </xdr:to>
    <xdr:sp macro="" textlink="">
      <xdr:nvSpPr>
        <xdr:cNvPr id="378" name="円/楕円 377"/>
        <xdr:cNvSpPr/>
      </xdr:nvSpPr>
      <xdr:spPr>
        <a:xfrm>
          <a:off x="6921500" y="1014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123847</xdr:rowOff>
    </xdr:from>
    <xdr:ext cx="534377" cy="259045"/>
    <xdr:sp macro="" textlink="">
      <xdr:nvSpPr>
        <xdr:cNvPr id="379" name="テキスト ボックス 378"/>
        <xdr:cNvSpPr txBox="1"/>
      </xdr:nvSpPr>
      <xdr:spPr>
        <a:xfrm>
          <a:off x="6705111" y="1023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76</xdr:row>
      <xdr:rowOff>35577</xdr:rowOff>
    </xdr:from>
    <xdr:ext cx="685572" cy="259045"/>
    <xdr:sp macro="" textlink="">
      <xdr:nvSpPr>
        <xdr:cNvPr id="393" name="テキスト ボックス 392"/>
        <xdr:cNvSpPr txBox="1"/>
      </xdr:nvSpPr>
      <xdr:spPr>
        <a:xfrm>
          <a:off x="5918428" y="1306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73</xdr:row>
      <xdr:rowOff>168927</xdr:rowOff>
    </xdr:from>
    <xdr:ext cx="685572" cy="259045"/>
    <xdr:sp macro="" textlink="">
      <xdr:nvSpPr>
        <xdr:cNvPr id="395" name="テキスト ボックス 394"/>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130827</xdr:rowOff>
    </xdr:from>
    <xdr:ext cx="685572" cy="259045"/>
    <xdr:sp macro="" textlink="">
      <xdr:nvSpPr>
        <xdr:cNvPr id="397" name="テキスト ボックス 396"/>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135438</xdr:rowOff>
    </xdr:from>
    <xdr:to>
      <xdr:col>15</xdr:col>
      <xdr:colOff>180340</xdr:colOff>
      <xdr:row>79</xdr:row>
      <xdr:rowOff>44450</xdr:rowOff>
    </xdr:to>
    <xdr:cxnSp macro="">
      <xdr:nvCxnSpPr>
        <xdr:cNvPr id="403" name="直線コネクタ 402"/>
        <xdr:cNvCxnSpPr/>
      </xdr:nvCxnSpPr>
      <xdr:spPr>
        <a:xfrm flipV="1">
          <a:off x="10475595" y="12136938"/>
          <a:ext cx="1270" cy="1452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75096</xdr:rowOff>
    </xdr:from>
    <xdr:ext cx="249299" cy="259045"/>
    <xdr:sp macro="" textlink="">
      <xdr:nvSpPr>
        <xdr:cNvPr id="404" name="普通建設事業費 （ うち新規整備　）最小値テキスト"/>
        <xdr:cNvSpPr txBox="1"/>
      </xdr:nvSpPr>
      <xdr:spPr>
        <a:xfrm>
          <a:off x="10528300" y="136196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82115</xdr:rowOff>
    </xdr:from>
    <xdr:ext cx="690189" cy="259045"/>
    <xdr:sp macro="" textlink="">
      <xdr:nvSpPr>
        <xdr:cNvPr id="406" name="普通建設事業費 （ うち新規整備　）最大値テキスト"/>
        <xdr:cNvSpPr txBox="1"/>
      </xdr:nvSpPr>
      <xdr:spPr>
        <a:xfrm>
          <a:off x="10528300" y="119121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3,811,186</a:t>
          </a:r>
          <a:endParaRPr kumimoji="1" lang="ja-JP" altLang="en-US" sz="1000" b="1">
            <a:latin typeface="ＭＳ Ｐゴシック"/>
          </a:endParaRPr>
        </a:p>
      </xdr:txBody>
    </xdr:sp>
    <xdr:clientData/>
  </xdr:oneCellAnchor>
  <xdr:twoCellAnchor>
    <xdr:from>
      <xdr:col>15</xdr:col>
      <xdr:colOff>92075</xdr:colOff>
      <xdr:row>70</xdr:row>
      <xdr:rowOff>135438</xdr:rowOff>
    </xdr:from>
    <xdr:to>
      <xdr:col>15</xdr:col>
      <xdr:colOff>269875</xdr:colOff>
      <xdr:row>70</xdr:row>
      <xdr:rowOff>135438</xdr:rowOff>
    </xdr:to>
    <xdr:cxnSp macro="">
      <xdr:nvCxnSpPr>
        <xdr:cNvPr id="407" name="直線コネクタ 406"/>
        <xdr:cNvCxnSpPr/>
      </xdr:nvCxnSpPr>
      <xdr:spPr>
        <a:xfrm>
          <a:off x="10388600" y="1213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42773</xdr:rowOff>
    </xdr:from>
    <xdr:to>
      <xdr:col>15</xdr:col>
      <xdr:colOff>180975</xdr:colOff>
      <xdr:row>79</xdr:row>
      <xdr:rowOff>43867</xdr:rowOff>
    </xdr:to>
    <xdr:cxnSp macro="">
      <xdr:nvCxnSpPr>
        <xdr:cNvPr id="408" name="直線コネクタ 407"/>
        <xdr:cNvCxnSpPr/>
      </xdr:nvCxnSpPr>
      <xdr:spPr>
        <a:xfrm>
          <a:off x="9639300" y="13587323"/>
          <a:ext cx="838200" cy="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163997</xdr:rowOff>
    </xdr:from>
    <xdr:ext cx="534377" cy="259045"/>
    <xdr:sp macro="" textlink="">
      <xdr:nvSpPr>
        <xdr:cNvPr id="409" name="普通建設事業費 （ うち新規整備　）平均値テキスト"/>
        <xdr:cNvSpPr txBox="1"/>
      </xdr:nvSpPr>
      <xdr:spPr>
        <a:xfrm>
          <a:off x="10528300" y="1336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141120</xdr:rowOff>
    </xdr:from>
    <xdr:to>
      <xdr:col>15</xdr:col>
      <xdr:colOff>231775</xdr:colOff>
      <xdr:row>79</xdr:row>
      <xdr:rowOff>71270</xdr:rowOff>
    </xdr:to>
    <xdr:sp macro="" textlink="">
      <xdr:nvSpPr>
        <xdr:cNvPr id="410" name="フローチャート : 判断 409"/>
        <xdr:cNvSpPr/>
      </xdr:nvSpPr>
      <xdr:spPr>
        <a:xfrm>
          <a:off x="10426700" y="1351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41841</xdr:rowOff>
    </xdr:from>
    <xdr:to>
      <xdr:col>14</xdr:col>
      <xdr:colOff>28575</xdr:colOff>
      <xdr:row>79</xdr:row>
      <xdr:rowOff>42773</xdr:rowOff>
    </xdr:to>
    <xdr:cxnSp macro="">
      <xdr:nvCxnSpPr>
        <xdr:cNvPr id="411" name="直線コネクタ 410"/>
        <xdr:cNvCxnSpPr/>
      </xdr:nvCxnSpPr>
      <xdr:spPr>
        <a:xfrm>
          <a:off x="8750300" y="13586391"/>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140337</xdr:rowOff>
    </xdr:from>
    <xdr:to>
      <xdr:col>14</xdr:col>
      <xdr:colOff>79375</xdr:colOff>
      <xdr:row>79</xdr:row>
      <xdr:rowOff>70487</xdr:rowOff>
    </xdr:to>
    <xdr:sp macro="" textlink="">
      <xdr:nvSpPr>
        <xdr:cNvPr id="412" name="フローチャート : 判断 411"/>
        <xdr:cNvSpPr/>
      </xdr:nvSpPr>
      <xdr:spPr>
        <a:xfrm>
          <a:off x="9588500" y="1351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87014</xdr:rowOff>
    </xdr:from>
    <xdr:ext cx="534377" cy="259045"/>
    <xdr:sp macro="" textlink="">
      <xdr:nvSpPr>
        <xdr:cNvPr id="413" name="テキスト ボックス 412"/>
        <xdr:cNvSpPr txBox="1"/>
      </xdr:nvSpPr>
      <xdr:spPr>
        <a:xfrm>
          <a:off x="9372111" y="132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147878</xdr:rowOff>
    </xdr:from>
    <xdr:to>
      <xdr:col>12</xdr:col>
      <xdr:colOff>561975</xdr:colOff>
      <xdr:row>79</xdr:row>
      <xdr:rowOff>78028</xdr:rowOff>
    </xdr:to>
    <xdr:sp macro="" textlink="">
      <xdr:nvSpPr>
        <xdr:cNvPr id="414" name="フローチャート : 判断 413"/>
        <xdr:cNvSpPr/>
      </xdr:nvSpPr>
      <xdr:spPr>
        <a:xfrm>
          <a:off x="8699500" y="1352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94555</xdr:rowOff>
    </xdr:from>
    <xdr:ext cx="534377" cy="259045"/>
    <xdr:sp macro="" textlink="">
      <xdr:nvSpPr>
        <xdr:cNvPr id="415" name="テキスト ボックス 414"/>
        <xdr:cNvSpPr txBox="1"/>
      </xdr:nvSpPr>
      <xdr:spPr>
        <a:xfrm>
          <a:off x="8483111" y="1329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164517</xdr:rowOff>
    </xdr:from>
    <xdr:to>
      <xdr:col>15</xdr:col>
      <xdr:colOff>231775</xdr:colOff>
      <xdr:row>79</xdr:row>
      <xdr:rowOff>94667</xdr:rowOff>
    </xdr:to>
    <xdr:sp macro="" textlink="">
      <xdr:nvSpPr>
        <xdr:cNvPr id="421" name="円/楕円 420"/>
        <xdr:cNvSpPr/>
      </xdr:nvSpPr>
      <xdr:spPr>
        <a:xfrm>
          <a:off x="10426700" y="1353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119547</xdr:rowOff>
    </xdr:from>
    <xdr:ext cx="469744" cy="259045"/>
    <xdr:sp macro="" textlink="">
      <xdr:nvSpPr>
        <xdr:cNvPr id="422" name="普通建設事業費 （ うち新規整備　）該当値テキスト"/>
        <xdr:cNvSpPr txBox="1"/>
      </xdr:nvSpPr>
      <xdr:spPr>
        <a:xfrm>
          <a:off x="10528300" y="134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163423</xdr:rowOff>
    </xdr:from>
    <xdr:to>
      <xdr:col>14</xdr:col>
      <xdr:colOff>79375</xdr:colOff>
      <xdr:row>79</xdr:row>
      <xdr:rowOff>93573</xdr:rowOff>
    </xdr:to>
    <xdr:sp macro="" textlink="">
      <xdr:nvSpPr>
        <xdr:cNvPr id="423" name="円/楕円 422"/>
        <xdr:cNvSpPr/>
      </xdr:nvSpPr>
      <xdr:spPr>
        <a:xfrm>
          <a:off x="9588500" y="1353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84700</xdr:rowOff>
    </xdr:from>
    <xdr:ext cx="469744" cy="259045"/>
    <xdr:sp macro="" textlink="">
      <xdr:nvSpPr>
        <xdr:cNvPr id="424" name="テキスト ボックス 423"/>
        <xdr:cNvSpPr txBox="1"/>
      </xdr:nvSpPr>
      <xdr:spPr>
        <a:xfrm>
          <a:off x="9404427" y="1362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162491</xdr:rowOff>
    </xdr:from>
    <xdr:to>
      <xdr:col>12</xdr:col>
      <xdr:colOff>561975</xdr:colOff>
      <xdr:row>79</xdr:row>
      <xdr:rowOff>92641</xdr:rowOff>
    </xdr:to>
    <xdr:sp macro="" textlink="">
      <xdr:nvSpPr>
        <xdr:cNvPr id="425" name="円/楕円 424"/>
        <xdr:cNvSpPr/>
      </xdr:nvSpPr>
      <xdr:spPr>
        <a:xfrm>
          <a:off x="8699500" y="135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83768</xdr:rowOff>
    </xdr:from>
    <xdr:ext cx="469744" cy="259045"/>
    <xdr:sp macro="" textlink="">
      <xdr:nvSpPr>
        <xdr:cNvPr id="426" name="テキスト ボックス 425"/>
        <xdr:cNvSpPr txBox="1"/>
      </xdr:nvSpPr>
      <xdr:spPr>
        <a:xfrm>
          <a:off x="8515427" y="1362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49490</xdr:rowOff>
    </xdr:from>
    <xdr:to>
      <xdr:col>15</xdr:col>
      <xdr:colOff>180340</xdr:colOff>
      <xdr:row>98</xdr:row>
      <xdr:rowOff>139700</xdr:rowOff>
    </xdr:to>
    <xdr:cxnSp macro="">
      <xdr:nvCxnSpPr>
        <xdr:cNvPr id="448" name="直線コネクタ 447"/>
        <xdr:cNvCxnSpPr/>
      </xdr:nvCxnSpPr>
      <xdr:spPr>
        <a:xfrm flipV="1">
          <a:off x="10475595" y="15822890"/>
          <a:ext cx="1270" cy="1118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167617</xdr:rowOff>
    </xdr:from>
    <xdr:ext cx="599010" cy="259045"/>
    <xdr:sp macro="" textlink="">
      <xdr:nvSpPr>
        <xdr:cNvPr id="451" name="普通建設事業費 （ うち更新整備　）最大値テキスト"/>
        <xdr:cNvSpPr txBox="1"/>
      </xdr:nvSpPr>
      <xdr:spPr>
        <a:xfrm>
          <a:off x="10528300" y="1559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244,731</a:t>
          </a:r>
          <a:endParaRPr kumimoji="1" lang="ja-JP" altLang="en-US" sz="1000" b="1">
            <a:latin typeface="ＭＳ Ｐゴシック"/>
          </a:endParaRPr>
        </a:p>
      </xdr:txBody>
    </xdr:sp>
    <xdr:clientData/>
  </xdr:oneCellAnchor>
  <xdr:twoCellAnchor>
    <xdr:from>
      <xdr:col>15</xdr:col>
      <xdr:colOff>92075</xdr:colOff>
      <xdr:row>92</xdr:row>
      <xdr:rowOff>49490</xdr:rowOff>
    </xdr:from>
    <xdr:to>
      <xdr:col>15</xdr:col>
      <xdr:colOff>269875</xdr:colOff>
      <xdr:row>92</xdr:row>
      <xdr:rowOff>49490</xdr:rowOff>
    </xdr:to>
    <xdr:cxnSp macro="">
      <xdr:nvCxnSpPr>
        <xdr:cNvPr id="452" name="直線コネクタ 451"/>
        <xdr:cNvCxnSpPr/>
      </xdr:nvCxnSpPr>
      <xdr:spPr>
        <a:xfrm>
          <a:off x="10388600" y="15822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46281</xdr:rowOff>
    </xdr:from>
    <xdr:to>
      <xdr:col>15</xdr:col>
      <xdr:colOff>180975</xdr:colOff>
      <xdr:row>98</xdr:row>
      <xdr:rowOff>93190</xdr:rowOff>
    </xdr:to>
    <xdr:cxnSp macro="">
      <xdr:nvCxnSpPr>
        <xdr:cNvPr id="453" name="直線コネクタ 452"/>
        <xdr:cNvCxnSpPr/>
      </xdr:nvCxnSpPr>
      <xdr:spPr>
        <a:xfrm flipV="1">
          <a:off x="9639300" y="16848381"/>
          <a:ext cx="838200" cy="4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24072</xdr:rowOff>
    </xdr:from>
    <xdr:ext cx="534377" cy="259045"/>
    <xdr:sp macro="" textlink="">
      <xdr:nvSpPr>
        <xdr:cNvPr id="454" name="普通建設事業費 （ うち更新整備　）平均値テキスト"/>
        <xdr:cNvSpPr txBox="1"/>
      </xdr:nvSpPr>
      <xdr:spPr>
        <a:xfrm>
          <a:off x="10528300" y="16483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56,683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1195</xdr:rowOff>
    </xdr:from>
    <xdr:to>
      <xdr:col>15</xdr:col>
      <xdr:colOff>231775</xdr:colOff>
      <xdr:row>97</xdr:row>
      <xdr:rowOff>102795</xdr:rowOff>
    </xdr:to>
    <xdr:sp macro="" textlink="">
      <xdr:nvSpPr>
        <xdr:cNvPr id="455" name="フローチャート : 判断 454"/>
        <xdr:cNvSpPr/>
      </xdr:nvSpPr>
      <xdr:spPr>
        <a:xfrm>
          <a:off x="10426700" y="1663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86226</xdr:rowOff>
    </xdr:from>
    <xdr:to>
      <xdr:col>14</xdr:col>
      <xdr:colOff>28575</xdr:colOff>
      <xdr:row>98</xdr:row>
      <xdr:rowOff>93190</xdr:rowOff>
    </xdr:to>
    <xdr:cxnSp macro="">
      <xdr:nvCxnSpPr>
        <xdr:cNvPr id="456" name="直線コネクタ 455"/>
        <xdr:cNvCxnSpPr/>
      </xdr:nvCxnSpPr>
      <xdr:spPr>
        <a:xfrm>
          <a:off x="8750300" y="16888326"/>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9" name="フローチャート : 判断 458"/>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60" name="テキスト ボックス 459"/>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166931</xdr:rowOff>
    </xdr:from>
    <xdr:to>
      <xdr:col>15</xdr:col>
      <xdr:colOff>231775</xdr:colOff>
      <xdr:row>98</xdr:row>
      <xdr:rowOff>97081</xdr:rowOff>
    </xdr:to>
    <xdr:sp macro="" textlink="">
      <xdr:nvSpPr>
        <xdr:cNvPr id="466" name="円/楕円 465"/>
        <xdr:cNvSpPr/>
      </xdr:nvSpPr>
      <xdr:spPr>
        <a:xfrm>
          <a:off x="10426700" y="1679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81858</xdr:rowOff>
    </xdr:from>
    <xdr:ext cx="534377" cy="259045"/>
    <xdr:sp macro="" textlink="">
      <xdr:nvSpPr>
        <xdr:cNvPr id="467" name="普通建設事業費 （ うち更新整備　）該当値テキスト"/>
        <xdr:cNvSpPr txBox="1"/>
      </xdr:nvSpPr>
      <xdr:spPr>
        <a:xfrm>
          <a:off x="10528300" y="1671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42390</xdr:rowOff>
    </xdr:from>
    <xdr:to>
      <xdr:col>14</xdr:col>
      <xdr:colOff>79375</xdr:colOff>
      <xdr:row>98</xdr:row>
      <xdr:rowOff>143990</xdr:rowOff>
    </xdr:to>
    <xdr:sp macro="" textlink="">
      <xdr:nvSpPr>
        <xdr:cNvPr id="468" name="円/楕円 467"/>
        <xdr:cNvSpPr/>
      </xdr:nvSpPr>
      <xdr:spPr>
        <a:xfrm>
          <a:off x="9588500" y="168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135117</xdr:rowOff>
    </xdr:from>
    <xdr:ext cx="534377" cy="259045"/>
    <xdr:sp macro="" textlink="">
      <xdr:nvSpPr>
        <xdr:cNvPr id="469" name="テキスト ボックス 468"/>
        <xdr:cNvSpPr txBox="1"/>
      </xdr:nvSpPr>
      <xdr:spPr>
        <a:xfrm>
          <a:off x="9372111" y="1693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35426</xdr:rowOff>
    </xdr:from>
    <xdr:to>
      <xdr:col>12</xdr:col>
      <xdr:colOff>561975</xdr:colOff>
      <xdr:row>98</xdr:row>
      <xdr:rowOff>137026</xdr:rowOff>
    </xdr:to>
    <xdr:sp macro="" textlink="">
      <xdr:nvSpPr>
        <xdr:cNvPr id="470" name="円/楕円 469"/>
        <xdr:cNvSpPr/>
      </xdr:nvSpPr>
      <xdr:spPr>
        <a:xfrm>
          <a:off x="8699500" y="1683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128153</xdr:rowOff>
    </xdr:from>
    <xdr:ext cx="534377" cy="259045"/>
    <xdr:sp macro="" textlink="">
      <xdr:nvSpPr>
        <xdr:cNvPr id="471" name="テキスト ボックス 470"/>
        <xdr:cNvSpPr txBox="1"/>
      </xdr:nvSpPr>
      <xdr:spPr>
        <a:xfrm>
          <a:off x="8483111" y="169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11,696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2" name="直線コネクタ 48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3" name="テキスト ボックス 48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4" name="直線コネクタ 48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5" name="テキスト ボックス 48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6" name="直線コネクタ 48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7" name="テキスト ボックス 48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8" name="直線コネクタ 48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9" name="テキスト ボックス 48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42357</xdr:rowOff>
    </xdr:from>
    <xdr:to>
      <xdr:col>23</xdr:col>
      <xdr:colOff>516889</xdr:colOff>
      <xdr:row>38</xdr:row>
      <xdr:rowOff>139700</xdr:rowOff>
    </xdr:to>
    <xdr:cxnSp macro="">
      <xdr:nvCxnSpPr>
        <xdr:cNvPr id="493" name="直線コネクタ 492"/>
        <xdr:cNvCxnSpPr/>
      </xdr:nvCxnSpPr>
      <xdr:spPr>
        <a:xfrm flipV="1">
          <a:off x="16317595" y="5357307"/>
          <a:ext cx="1269" cy="1297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1825</xdr:rowOff>
    </xdr:from>
    <xdr:ext cx="249299" cy="259045"/>
    <xdr:sp macro="" textlink="">
      <xdr:nvSpPr>
        <xdr:cNvPr id="494" name="災害復旧事業費最小値テキスト"/>
        <xdr:cNvSpPr txBox="1"/>
      </xdr:nvSpPr>
      <xdr:spPr>
        <a:xfrm>
          <a:off x="16370300" y="6688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5" name="直線コネクタ 49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160484</xdr:rowOff>
    </xdr:from>
    <xdr:ext cx="599010" cy="259045"/>
    <xdr:sp macro="" textlink="">
      <xdr:nvSpPr>
        <xdr:cNvPr id="496" name="災害復旧事業費最大値テキスト"/>
        <xdr:cNvSpPr txBox="1"/>
      </xdr:nvSpPr>
      <xdr:spPr>
        <a:xfrm>
          <a:off x="16370300" y="5132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31</xdr:row>
      <xdr:rowOff>42357</xdr:rowOff>
    </xdr:from>
    <xdr:to>
      <xdr:col>23</xdr:col>
      <xdr:colOff>606425</xdr:colOff>
      <xdr:row>31</xdr:row>
      <xdr:rowOff>42357</xdr:rowOff>
    </xdr:to>
    <xdr:cxnSp macro="">
      <xdr:nvCxnSpPr>
        <xdr:cNvPr id="497" name="直線コネクタ 496"/>
        <xdr:cNvCxnSpPr/>
      </xdr:nvCxnSpPr>
      <xdr:spPr>
        <a:xfrm>
          <a:off x="16230600" y="53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139460</xdr:rowOff>
    </xdr:from>
    <xdr:to>
      <xdr:col>23</xdr:col>
      <xdr:colOff>517525</xdr:colOff>
      <xdr:row>38</xdr:row>
      <xdr:rowOff>139700</xdr:rowOff>
    </xdr:to>
    <xdr:cxnSp macro="">
      <xdr:nvCxnSpPr>
        <xdr:cNvPr id="498" name="直線コネクタ 497"/>
        <xdr:cNvCxnSpPr/>
      </xdr:nvCxnSpPr>
      <xdr:spPr>
        <a:xfrm flipV="1">
          <a:off x="15481300" y="6654560"/>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90725</xdr:rowOff>
    </xdr:from>
    <xdr:ext cx="469744" cy="259045"/>
    <xdr:sp macro="" textlink="">
      <xdr:nvSpPr>
        <xdr:cNvPr id="499" name="災害復旧事業費平均値テキスト"/>
        <xdr:cNvSpPr txBox="1"/>
      </xdr:nvSpPr>
      <xdr:spPr>
        <a:xfrm>
          <a:off x="16370300" y="643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67849</xdr:rowOff>
    </xdr:from>
    <xdr:to>
      <xdr:col>23</xdr:col>
      <xdr:colOff>568325</xdr:colOff>
      <xdr:row>38</xdr:row>
      <xdr:rowOff>169449</xdr:rowOff>
    </xdr:to>
    <xdr:sp macro="" textlink="">
      <xdr:nvSpPr>
        <xdr:cNvPr id="500" name="フローチャート : 判断 499"/>
        <xdr:cNvSpPr/>
      </xdr:nvSpPr>
      <xdr:spPr>
        <a:xfrm>
          <a:off x="162687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501" name="直線コネクタ 50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74247</xdr:rowOff>
    </xdr:from>
    <xdr:to>
      <xdr:col>22</xdr:col>
      <xdr:colOff>415925</xdr:colOff>
      <xdr:row>39</xdr:row>
      <xdr:rowOff>4397</xdr:rowOff>
    </xdr:to>
    <xdr:sp macro="" textlink="">
      <xdr:nvSpPr>
        <xdr:cNvPr id="502" name="フローチャート : 判断 501"/>
        <xdr:cNvSpPr/>
      </xdr:nvSpPr>
      <xdr:spPr>
        <a:xfrm>
          <a:off x="15430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20924</xdr:rowOff>
    </xdr:from>
    <xdr:ext cx="469744" cy="259045"/>
    <xdr:sp macro="" textlink="">
      <xdr:nvSpPr>
        <xdr:cNvPr id="503" name="テキスト ボックス 502"/>
        <xdr:cNvSpPr txBox="1"/>
      </xdr:nvSpPr>
      <xdr:spPr>
        <a:xfrm>
          <a:off x="15246427"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504" name="直線コネクタ 50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75481</xdr:rowOff>
    </xdr:from>
    <xdr:to>
      <xdr:col>21</xdr:col>
      <xdr:colOff>212725</xdr:colOff>
      <xdr:row>39</xdr:row>
      <xdr:rowOff>5631</xdr:rowOff>
    </xdr:to>
    <xdr:sp macro="" textlink="">
      <xdr:nvSpPr>
        <xdr:cNvPr id="505" name="フローチャート : 判断 504"/>
        <xdr:cNvSpPr/>
      </xdr:nvSpPr>
      <xdr:spPr>
        <a:xfrm>
          <a:off x="14541500" y="659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22158</xdr:rowOff>
    </xdr:from>
    <xdr:ext cx="469744" cy="259045"/>
    <xdr:sp macro="" textlink="">
      <xdr:nvSpPr>
        <xdr:cNvPr id="506" name="テキスト ボックス 505"/>
        <xdr:cNvSpPr txBox="1"/>
      </xdr:nvSpPr>
      <xdr:spPr>
        <a:xfrm>
          <a:off x="14357427" y="636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137220</xdr:rowOff>
    </xdr:from>
    <xdr:to>
      <xdr:col>19</xdr:col>
      <xdr:colOff>644525</xdr:colOff>
      <xdr:row>38</xdr:row>
      <xdr:rowOff>139700</xdr:rowOff>
    </xdr:to>
    <xdr:cxnSp macro="">
      <xdr:nvCxnSpPr>
        <xdr:cNvPr id="507" name="直線コネクタ 506"/>
        <xdr:cNvCxnSpPr/>
      </xdr:nvCxnSpPr>
      <xdr:spPr>
        <a:xfrm>
          <a:off x="12814300" y="6652320"/>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68381</xdr:rowOff>
    </xdr:from>
    <xdr:to>
      <xdr:col>20</xdr:col>
      <xdr:colOff>9525</xdr:colOff>
      <xdr:row>38</xdr:row>
      <xdr:rowOff>169981</xdr:rowOff>
    </xdr:to>
    <xdr:sp macro="" textlink="">
      <xdr:nvSpPr>
        <xdr:cNvPr id="508" name="フローチャート : 判断 507"/>
        <xdr:cNvSpPr/>
      </xdr:nvSpPr>
      <xdr:spPr>
        <a:xfrm>
          <a:off x="13652500" y="658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15058</xdr:rowOff>
    </xdr:from>
    <xdr:ext cx="469744" cy="259045"/>
    <xdr:sp macro="" textlink="">
      <xdr:nvSpPr>
        <xdr:cNvPr id="509" name="テキスト ボックス 508"/>
        <xdr:cNvSpPr txBox="1"/>
      </xdr:nvSpPr>
      <xdr:spPr>
        <a:xfrm>
          <a:off x="13468427" y="635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42649</xdr:rowOff>
    </xdr:from>
    <xdr:to>
      <xdr:col>18</xdr:col>
      <xdr:colOff>492125</xdr:colOff>
      <xdr:row>38</xdr:row>
      <xdr:rowOff>144249</xdr:rowOff>
    </xdr:to>
    <xdr:sp macro="" textlink="">
      <xdr:nvSpPr>
        <xdr:cNvPr id="510" name="フローチャート : 判断 509"/>
        <xdr:cNvSpPr/>
      </xdr:nvSpPr>
      <xdr:spPr>
        <a:xfrm>
          <a:off x="12763500" y="655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160777</xdr:rowOff>
    </xdr:from>
    <xdr:ext cx="534377" cy="259045"/>
    <xdr:sp macro="" textlink="">
      <xdr:nvSpPr>
        <xdr:cNvPr id="511" name="テキスト ボックス 510"/>
        <xdr:cNvSpPr txBox="1"/>
      </xdr:nvSpPr>
      <xdr:spPr>
        <a:xfrm>
          <a:off x="12547111" y="633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88660</xdr:rowOff>
    </xdr:from>
    <xdr:to>
      <xdr:col>23</xdr:col>
      <xdr:colOff>568325</xdr:colOff>
      <xdr:row>39</xdr:row>
      <xdr:rowOff>18810</xdr:rowOff>
    </xdr:to>
    <xdr:sp macro="" textlink="">
      <xdr:nvSpPr>
        <xdr:cNvPr id="517" name="円/楕円 516"/>
        <xdr:cNvSpPr/>
      </xdr:nvSpPr>
      <xdr:spPr>
        <a:xfrm>
          <a:off x="16268700" y="660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46275</xdr:rowOff>
    </xdr:from>
    <xdr:ext cx="378565" cy="259045"/>
    <xdr:sp macro="" textlink="">
      <xdr:nvSpPr>
        <xdr:cNvPr id="518" name="災害復旧事業費該当値テキスト"/>
        <xdr:cNvSpPr txBox="1"/>
      </xdr:nvSpPr>
      <xdr:spPr>
        <a:xfrm>
          <a:off x="16370300" y="6561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19" name="円/楕円 51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20" name="テキスト ボックス 51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21" name="円/楕円 52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22" name="テキスト ボックス 52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23" name="円/楕円 52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24" name="テキスト ボックス 52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86420</xdr:rowOff>
    </xdr:from>
    <xdr:to>
      <xdr:col>18</xdr:col>
      <xdr:colOff>492125</xdr:colOff>
      <xdr:row>39</xdr:row>
      <xdr:rowOff>16570</xdr:rowOff>
    </xdr:to>
    <xdr:sp macro="" textlink="">
      <xdr:nvSpPr>
        <xdr:cNvPr id="525" name="円/楕円 524"/>
        <xdr:cNvSpPr/>
      </xdr:nvSpPr>
      <xdr:spPr>
        <a:xfrm>
          <a:off x="12763500" y="66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7697</xdr:rowOff>
    </xdr:from>
    <xdr:ext cx="469744" cy="259045"/>
    <xdr:sp macro="" textlink="">
      <xdr:nvSpPr>
        <xdr:cNvPr id="526" name="テキスト ボックス 525"/>
        <xdr:cNvSpPr txBox="1"/>
      </xdr:nvSpPr>
      <xdr:spPr>
        <a:xfrm>
          <a:off x="12579427" y="669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112108</xdr:rowOff>
    </xdr:from>
    <xdr:to>
      <xdr:col>23</xdr:col>
      <xdr:colOff>516889</xdr:colOff>
      <xdr:row>77</xdr:row>
      <xdr:rowOff>133533</xdr:rowOff>
    </xdr:to>
    <xdr:cxnSp macro="">
      <xdr:nvCxnSpPr>
        <xdr:cNvPr id="595" name="直線コネクタ 594"/>
        <xdr:cNvCxnSpPr/>
      </xdr:nvCxnSpPr>
      <xdr:spPr>
        <a:xfrm flipV="1">
          <a:off x="16317595" y="12113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137360</xdr:rowOff>
    </xdr:from>
    <xdr:ext cx="534377" cy="259045"/>
    <xdr:sp macro="" textlink="">
      <xdr:nvSpPr>
        <xdr:cNvPr id="596" name="公債費最小値テキスト"/>
        <xdr:cNvSpPr txBox="1"/>
      </xdr:nvSpPr>
      <xdr:spPr>
        <a:xfrm>
          <a:off x="16370300" y="1333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77</xdr:row>
      <xdr:rowOff>133533</xdr:rowOff>
    </xdr:from>
    <xdr:to>
      <xdr:col>23</xdr:col>
      <xdr:colOff>606425</xdr:colOff>
      <xdr:row>77</xdr:row>
      <xdr:rowOff>133533</xdr:rowOff>
    </xdr:to>
    <xdr:cxnSp macro="">
      <xdr:nvCxnSpPr>
        <xdr:cNvPr id="597" name="直線コネクタ 596"/>
        <xdr:cNvCxnSpPr/>
      </xdr:nvCxnSpPr>
      <xdr:spPr>
        <a:xfrm>
          <a:off x="16230600" y="1333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58785</xdr:rowOff>
    </xdr:from>
    <xdr:ext cx="599010" cy="259045"/>
    <xdr:sp macro="" textlink="">
      <xdr:nvSpPr>
        <xdr:cNvPr id="598" name="公債費最大値テキスト"/>
        <xdr:cNvSpPr txBox="1"/>
      </xdr:nvSpPr>
      <xdr:spPr>
        <a:xfrm>
          <a:off x="16370300" y="11888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70</xdr:row>
      <xdr:rowOff>112108</xdr:rowOff>
    </xdr:from>
    <xdr:to>
      <xdr:col>23</xdr:col>
      <xdr:colOff>606425</xdr:colOff>
      <xdr:row>70</xdr:row>
      <xdr:rowOff>112108</xdr:rowOff>
    </xdr:to>
    <xdr:cxnSp macro="">
      <xdr:nvCxnSpPr>
        <xdr:cNvPr id="599" name="直線コネクタ 598"/>
        <xdr:cNvCxnSpPr/>
      </xdr:nvCxnSpPr>
      <xdr:spPr>
        <a:xfrm>
          <a:off x="16230600" y="1211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105649</xdr:rowOff>
    </xdr:from>
    <xdr:to>
      <xdr:col>23</xdr:col>
      <xdr:colOff>517525</xdr:colOff>
      <xdr:row>76</xdr:row>
      <xdr:rowOff>106068</xdr:rowOff>
    </xdr:to>
    <xdr:cxnSp macro="">
      <xdr:nvCxnSpPr>
        <xdr:cNvPr id="600" name="直線コネクタ 599"/>
        <xdr:cNvCxnSpPr/>
      </xdr:nvCxnSpPr>
      <xdr:spPr>
        <a:xfrm flipV="1">
          <a:off x="15481300" y="13135849"/>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117332</xdr:rowOff>
    </xdr:from>
    <xdr:ext cx="534377" cy="259045"/>
    <xdr:sp macro="" textlink="">
      <xdr:nvSpPr>
        <xdr:cNvPr id="601" name="公債費平均値テキスト"/>
        <xdr:cNvSpPr txBox="1"/>
      </xdr:nvSpPr>
      <xdr:spPr>
        <a:xfrm>
          <a:off x="16370300" y="12804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94455</xdr:rowOff>
    </xdr:from>
    <xdr:to>
      <xdr:col>23</xdr:col>
      <xdr:colOff>568325</xdr:colOff>
      <xdr:row>76</xdr:row>
      <xdr:rowOff>24605</xdr:rowOff>
    </xdr:to>
    <xdr:sp macro="" textlink="">
      <xdr:nvSpPr>
        <xdr:cNvPr id="602" name="フローチャート : 判断 601"/>
        <xdr:cNvSpPr/>
      </xdr:nvSpPr>
      <xdr:spPr>
        <a:xfrm>
          <a:off x="162687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101398</xdr:rowOff>
    </xdr:from>
    <xdr:to>
      <xdr:col>22</xdr:col>
      <xdr:colOff>365125</xdr:colOff>
      <xdr:row>76</xdr:row>
      <xdr:rowOff>106068</xdr:rowOff>
    </xdr:to>
    <xdr:cxnSp macro="">
      <xdr:nvCxnSpPr>
        <xdr:cNvPr id="603" name="直線コネクタ 602"/>
        <xdr:cNvCxnSpPr/>
      </xdr:nvCxnSpPr>
      <xdr:spPr>
        <a:xfrm>
          <a:off x="14592300" y="13131598"/>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4" name="フローチャート : 判断 603"/>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44556</xdr:rowOff>
    </xdr:from>
    <xdr:ext cx="534377" cy="259045"/>
    <xdr:sp macro="" textlink="">
      <xdr:nvSpPr>
        <xdr:cNvPr id="605" name="テキスト ボックス 604"/>
        <xdr:cNvSpPr txBox="1"/>
      </xdr:nvSpPr>
      <xdr:spPr>
        <a:xfrm>
          <a:off x="15214111" y="127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99929</xdr:rowOff>
    </xdr:from>
    <xdr:to>
      <xdr:col>21</xdr:col>
      <xdr:colOff>161925</xdr:colOff>
      <xdr:row>76</xdr:row>
      <xdr:rowOff>101398</xdr:rowOff>
    </xdr:to>
    <xdr:cxnSp macro="">
      <xdr:nvCxnSpPr>
        <xdr:cNvPr id="606" name="直線コネクタ 605"/>
        <xdr:cNvCxnSpPr/>
      </xdr:nvCxnSpPr>
      <xdr:spPr>
        <a:xfrm>
          <a:off x="13703300" y="1313012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75984</xdr:rowOff>
    </xdr:from>
    <xdr:to>
      <xdr:col>21</xdr:col>
      <xdr:colOff>212725</xdr:colOff>
      <xdr:row>76</xdr:row>
      <xdr:rowOff>6133</xdr:rowOff>
    </xdr:to>
    <xdr:sp macro="" textlink="">
      <xdr:nvSpPr>
        <xdr:cNvPr id="607" name="フローチャート : 判断 606"/>
        <xdr:cNvSpPr/>
      </xdr:nvSpPr>
      <xdr:spPr>
        <a:xfrm>
          <a:off x="14541500" y="129347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22661</xdr:rowOff>
    </xdr:from>
    <xdr:ext cx="534377" cy="259045"/>
    <xdr:sp macro="" textlink="">
      <xdr:nvSpPr>
        <xdr:cNvPr id="608" name="テキスト ボックス 607"/>
        <xdr:cNvSpPr txBox="1"/>
      </xdr:nvSpPr>
      <xdr:spPr>
        <a:xfrm>
          <a:off x="14325111" y="127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99929</xdr:rowOff>
    </xdr:from>
    <xdr:to>
      <xdr:col>19</xdr:col>
      <xdr:colOff>644525</xdr:colOff>
      <xdr:row>76</xdr:row>
      <xdr:rowOff>114233</xdr:rowOff>
    </xdr:to>
    <xdr:cxnSp macro="">
      <xdr:nvCxnSpPr>
        <xdr:cNvPr id="609" name="直線コネクタ 608"/>
        <xdr:cNvCxnSpPr/>
      </xdr:nvCxnSpPr>
      <xdr:spPr>
        <a:xfrm flipV="1">
          <a:off x="12814300" y="13130129"/>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65120</xdr:rowOff>
    </xdr:from>
    <xdr:to>
      <xdr:col>20</xdr:col>
      <xdr:colOff>9525</xdr:colOff>
      <xdr:row>75</xdr:row>
      <xdr:rowOff>166720</xdr:rowOff>
    </xdr:to>
    <xdr:sp macro="" textlink="">
      <xdr:nvSpPr>
        <xdr:cNvPr id="610" name="フローチャート : 判断 609"/>
        <xdr:cNvSpPr/>
      </xdr:nvSpPr>
      <xdr:spPr>
        <a:xfrm>
          <a:off x="13652500" y="1292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11797</xdr:rowOff>
    </xdr:from>
    <xdr:ext cx="534377" cy="259045"/>
    <xdr:sp macro="" textlink="">
      <xdr:nvSpPr>
        <xdr:cNvPr id="611" name="テキスト ボックス 610"/>
        <xdr:cNvSpPr txBox="1"/>
      </xdr:nvSpPr>
      <xdr:spPr>
        <a:xfrm>
          <a:off x="13436111" y="126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49821</xdr:rowOff>
    </xdr:from>
    <xdr:to>
      <xdr:col>18</xdr:col>
      <xdr:colOff>492125</xdr:colOff>
      <xdr:row>75</xdr:row>
      <xdr:rowOff>151420</xdr:rowOff>
    </xdr:to>
    <xdr:sp macro="" textlink="">
      <xdr:nvSpPr>
        <xdr:cNvPr id="612" name="フローチャート : 判断 611"/>
        <xdr:cNvSpPr/>
      </xdr:nvSpPr>
      <xdr:spPr>
        <a:xfrm>
          <a:off x="12763500" y="1290857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167948</xdr:rowOff>
    </xdr:from>
    <xdr:ext cx="534377" cy="259045"/>
    <xdr:sp macro="" textlink="">
      <xdr:nvSpPr>
        <xdr:cNvPr id="613" name="テキスト ボックス 612"/>
        <xdr:cNvSpPr txBox="1"/>
      </xdr:nvSpPr>
      <xdr:spPr>
        <a:xfrm>
          <a:off x="12547111" y="1268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54849</xdr:rowOff>
    </xdr:from>
    <xdr:to>
      <xdr:col>23</xdr:col>
      <xdr:colOff>568325</xdr:colOff>
      <xdr:row>76</xdr:row>
      <xdr:rowOff>156449</xdr:rowOff>
    </xdr:to>
    <xdr:sp macro="" textlink="">
      <xdr:nvSpPr>
        <xdr:cNvPr id="619" name="円/楕円 618"/>
        <xdr:cNvSpPr/>
      </xdr:nvSpPr>
      <xdr:spPr>
        <a:xfrm>
          <a:off x="16268700" y="1308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33276</xdr:rowOff>
    </xdr:from>
    <xdr:ext cx="534377" cy="259045"/>
    <xdr:sp macro="" textlink="">
      <xdr:nvSpPr>
        <xdr:cNvPr id="620" name="公債費該当値テキスト"/>
        <xdr:cNvSpPr txBox="1"/>
      </xdr:nvSpPr>
      <xdr:spPr>
        <a:xfrm>
          <a:off x="16370300" y="1306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45,958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55268</xdr:rowOff>
    </xdr:from>
    <xdr:to>
      <xdr:col>22</xdr:col>
      <xdr:colOff>415925</xdr:colOff>
      <xdr:row>76</xdr:row>
      <xdr:rowOff>156868</xdr:rowOff>
    </xdr:to>
    <xdr:sp macro="" textlink="">
      <xdr:nvSpPr>
        <xdr:cNvPr id="621" name="円/楕円 620"/>
        <xdr:cNvSpPr/>
      </xdr:nvSpPr>
      <xdr:spPr>
        <a:xfrm>
          <a:off x="15430500" y="130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147995</xdr:rowOff>
    </xdr:from>
    <xdr:ext cx="534377" cy="259045"/>
    <xdr:sp macro="" textlink="">
      <xdr:nvSpPr>
        <xdr:cNvPr id="622" name="テキスト ボックス 621"/>
        <xdr:cNvSpPr txBox="1"/>
      </xdr:nvSpPr>
      <xdr:spPr>
        <a:xfrm>
          <a:off x="15214111" y="1317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50598</xdr:rowOff>
    </xdr:from>
    <xdr:to>
      <xdr:col>21</xdr:col>
      <xdr:colOff>212725</xdr:colOff>
      <xdr:row>76</xdr:row>
      <xdr:rowOff>152198</xdr:rowOff>
    </xdr:to>
    <xdr:sp macro="" textlink="">
      <xdr:nvSpPr>
        <xdr:cNvPr id="623" name="円/楕円 622"/>
        <xdr:cNvSpPr/>
      </xdr:nvSpPr>
      <xdr:spPr>
        <a:xfrm>
          <a:off x="14541500" y="1308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143325</xdr:rowOff>
    </xdr:from>
    <xdr:ext cx="534377" cy="259045"/>
    <xdr:sp macro="" textlink="">
      <xdr:nvSpPr>
        <xdr:cNvPr id="624" name="テキスト ボックス 623"/>
        <xdr:cNvSpPr txBox="1"/>
      </xdr:nvSpPr>
      <xdr:spPr>
        <a:xfrm>
          <a:off x="14325111" y="131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49129</xdr:rowOff>
    </xdr:from>
    <xdr:to>
      <xdr:col>20</xdr:col>
      <xdr:colOff>9525</xdr:colOff>
      <xdr:row>76</xdr:row>
      <xdr:rowOff>150729</xdr:rowOff>
    </xdr:to>
    <xdr:sp macro="" textlink="">
      <xdr:nvSpPr>
        <xdr:cNvPr id="625" name="円/楕円 624"/>
        <xdr:cNvSpPr/>
      </xdr:nvSpPr>
      <xdr:spPr>
        <a:xfrm>
          <a:off x="13652500" y="130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141856</xdr:rowOff>
    </xdr:from>
    <xdr:ext cx="534377" cy="259045"/>
    <xdr:sp macro="" textlink="">
      <xdr:nvSpPr>
        <xdr:cNvPr id="626" name="テキスト ボックス 625"/>
        <xdr:cNvSpPr txBox="1"/>
      </xdr:nvSpPr>
      <xdr:spPr>
        <a:xfrm>
          <a:off x="13436111" y="131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63433</xdr:rowOff>
    </xdr:from>
    <xdr:to>
      <xdr:col>18</xdr:col>
      <xdr:colOff>492125</xdr:colOff>
      <xdr:row>76</xdr:row>
      <xdr:rowOff>165033</xdr:rowOff>
    </xdr:to>
    <xdr:sp macro="" textlink="">
      <xdr:nvSpPr>
        <xdr:cNvPr id="627" name="円/楕円 626"/>
        <xdr:cNvSpPr/>
      </xdr:nvSpPr>
      <xdr:spPr>
        <a:xfrm>
          <a:off x="12763500" y="1309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156160</xdr:rowOff>
    </xdr:from>
    <xdr:ext cx="534377" cy="259045"/>
    <xdr:sp macro="" textlink="">
      <xdr:nvSpPr>
        <xdr:cNvPr id="628" name="テキスト ボックス 627"/>
        <xdr:cNvSpPr txBox="1"/>
      </xdr:nvSpPr>
      <xdr:spPr>
        <a:xfrm>
          <a:off x="12547111" y="1318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42" name="テキスト ボックス 641"/>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44" name="テキスト ボックス 64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46" name="テキスト ボックス 64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48" name="テキスト ボックス 64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97961</xdr:rowOff>
    </xdr:from>
    <xdr:to>
      <xdr:col>23</xdr:col>
      <xdr:colOff>516889</xdr:colOff>
      <xdr:row>98</xdr:row>
      <xdr:rowOff>139469</xdr:rowOff>
    </xdr:to>
    <xdr:cxnSp macro="">
      <xdr:nvCxnSpPr>
        <xdr:cNvPr id="650" name="直線コネクタ 649"/>
        <xdr:cNvCxnSpPr/>
      </xdr:nvCxnSpPr>
      <xdr:spPr>
        <a:xfrm flipV="1">
          <a:off x="16317595" y="15699911"/>
          <a:ext cx="1269" cy="124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7329</xdr:rowOff>
    </xdr:from>
    <xdr:ext cx="378565" cy="259045"/>
    <xdr:sp macro="" textlink="">
      <xdr:nvSpPr>
        <xdr:cNvPr id="651" name="積立金最小値テキスト"/>
        <xdr:cNvSpPr txBox="1"/>
      </xdr:nvSpPr>
      <xdr:spPr>
        <a:xfrm>
          <a:off x="16370300" y="16980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428625</xdr:colOff>
      <xdr:row>98</xdr:row>
      <xdr:rowOff>139469</xdr:rowOff>
    </xdr:from>
    <xdr:to>
      <xdr:col>23</xdr:col>
      <xdr:colOff>606425</xdr:colOff>
      <xdr:row>98</xdr:row>
      <xdr:rowOff>139469</xdr:rowOff>
    </xdr:to>
    <xdr:cxnSp macro="">
      <xdr:nvCxnSpPr>
        <xdr:cNvPr id="652" name="直線コネクタ 651"/>
        <xdr:cNvCxnSpPr/>
      </xdr:nvCxnSpPr>
      <xdr:spPr>
        <a:xfrm>
          <a:off x="16230600" y="1694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44638</xdr:rowOff>
    </xdr:from>
    <xdr:ext cx="690189" cy="259045"/>
    <xdr:sp macro="" textlink="">
      <xdr:nvSpPr>
        <xdr:cNvPr id="653" name="積立金最大値テキスト"/>
        <xdr:cNvSpPr txBox="1"/>
      </xdr:nvSpPr>
      <xdr:spPr>
        <a:xfrm>
          <a:off x="16370300" y="15475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2,716,293</a:t>
          </a:r>
          <a:endParaRPr kumimoji="1" lang="ja-JP" altLang="en-US" sz="1000" b="1">
            <a:latin typeface="ＭＳ Ｐゴシック"/>
          </a:endParaRPr>
        </a:p>
      </xdr:txBody>
    </xdr:sp>
    <xdr:clientData/>
  </xdr:oneCellAnchor>
  <xdr:twoCellAnchor>
    <xdr:from>
      <xdr:col>23</xdr:col>
      <xdr:colOff>428625</xdr:colOff>
      <xdr:row>91</xdr:row>
      <xdr:rowOff>97961</xdr:rowOff>
    </xdr:from>
    <xdr:to>
      <xdr:col>23</xdr:col>
      <xdr:colOff>606425</xdr:colOff>
      <xdr:row>91</xdr:row>
      <xdr:rowOff>97961</xdr:rowOff>
    </xdr:to>
    <xdr:cxnSp macro="">
      <xdr:nvCxnSpPr>
        <xdr:cNvPr id="654" name="直線コネクタ 653"/>
        <xdr:cNvCxnSpPr/>
      </xdr:nvCxnSpPr>
      <xdr:spPr>
        <a:xfrm>
          <a:off x="16230600" y="15699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128112</xdr:rowOff>
    </xdr:from>
    <xdr:to>
      <xdr:col>23</xdr:col>
      <xdr:colOff>517525</xdr:colOff>
      <xdr:row>98</xdr:row>
      <xdr:rowOff>132127</xdr:rowOff>
    </xdr:to>
    <xdr:cxnSp macro="">
      <xdr:nvCxnSpPr>
        <xdr:cNvPr id="655" name="直線コネクタ 654"/>
        <xdr:cNvCxnSpPr/>
      </xdr:nvCxnSpPr>
      <xdr:spPr>
        <a:xfrm flipV="1">
          <a:off x="15481300" y="16930212"/>
          <a:ext cx="8382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96229</xdr:rowOff>
    </xdr:from>
    <xdr:ext cx="534377" cy="259045"/>
    <xdr:sp macro="" textlink="">
      <xdr:nvSpPr>
        <xdr:cNvPr id="656" name="積立金平均値テキスト"/>
        <xdr:cNvSpPr txBox="1"/>
      </xdr:nvSpPr>
      <xdr:spPr>
        <a:xfrm>
          <a:off x="16370300" y="16726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34,007</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73352</xdr:rowOff>
    </xdr:from>
    <xdr:to>
      <xdr:col>23</xdr:col>
      <xdr:colOff>568325</xdr:colOff>
      <xdr:row>99</xdr:row>
      <xdr:rowOff>3502</xdr:rowOff>
    </xdr:to>
    <xdr:sp macro="" textlink="">
      <xdr:nvSpPr>
        <xdr:cNvPr id="657" name="フローチャート : 判断 656"/>
        <xdr:cNvSpPr/>
      </xdr:nvSpPr>
      <xdr:spPr>
        <a:xfrm>
          <a:off x="16268700" y="1687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132127</xdr:rowOff>
    </xdr:from>
    <xdr:to>
      <xdr:col>22</xdr:col>
      <xdr:colOff>365125</xdr:colOff>
      <xdr:row>98</xdr:row>
      <xdr:rowOff>132955</xdr:rowOff>
    </xdr:to>
    <xdr:cxnSp macro="">
      <xdr:nvCxnSpPr>
        <xdr:cNvPr id="658" name="直線コネクタ 657"/>
        <xdr:cNvCxnSpPr/>
      </xdr:nvCxnSpPr>
      <xdr:spPr>
        <a:xfrm flipV="1">
          <a:off x="14592300" y="16934227"/>
          <a:ext cx="889000" cy="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70825</xdr:rowOff>
    </xdr:from>
    <xdr:to>
      <xdr:col>22</xdr:col>
      <xdr:colOff>415925</xdr:colOff>
      <xdr:row>99</xdr:row>
      <xdr:rowOff>975</xdr:rowOff>
    </xdr:to>
    <xdr:sp macro="" textlink="">
      <xdr:nvSpPr>
        <xdr:cNvPr id="659" name="フローチャート : 判断 658"/>
        <xdr:cNvSpPr/>
      </xdr:nvSpPr>
      <xdr:spPr>
        <a:xfrm>
          <a:off x="154305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17502</xdr:rowOff>
    </xdr:from>
    <xdr:ext cx="534377" cy="259045"/>
    <xdr:sp macro="" textlink="">
      <xdr:nvSpPr>
        <xdr:cNvPr id="660" name="テキスト ボックス 659"/>
        <xdr:cNvSpPr txBox="1"/>
      </xdr:nvSpPr>
      <xdr:spPr>
        <a:xfrm>
          <a:off x="15214111" y="1664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132955</xdr:rowOff>
    </xdr:from>
    <xdr:to>
      <xdr:col>21</xdr:col>
      <xdr:colOff>161925</xdr:colOff>
      <xdr:row>98</xdr:row>
      <xdr:rowOff>136818</xdr:rowOff>
    </xdr:to>
    <xdr:cxnSp macro="">
      <xdr:nvCxnSpPr>
        <xdr:cNvPr id="661" name="直線コネクタ 660"/>
        <xdr:cNvCxnSpPr/>
      </xdr:nvCxnSpPr>
      <xdr:spPr>
        <a:xfrm flipV="1">
          <a:off x="13703300" y="16935055"/>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73566</xdr:rowOff>
    </xdr:from>
    <xdr:to>
      <xdr:col>21</xdr:col>
      <xdr:colOff>212725</xdr:colOff>
      <xdr:row>99</xdr:row>
      <xdr:rowOff>3716</xdr:rowOff>
    </xdr:to>
    <xdr:sp macro="" textlink="">
      <xdr:nvSpPr>
        <xdr:cNvPr id="662" name="フローチャート : 判断 661"/>
        <xdr:cNvSpPr/>
      </xdr:nvSpPr>
      <xdr:spPr>
        <a:xfrm>
          <a:off x="14541500" y="1687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20243</xdr:rowOff>
    </xdr:from>
    <xdr:ext cx="534377" cy="259045"/>
    <xdr:sp macro="" textlink="">
      <xdr:nvSpPr>
        <xdr:cNvPr id="663" name="テキスト ボックス 662"/>
        <xdr:cNvSpPr txBox="1"/>
      </xdr:nvSpPr>
      <xdr:spPr>
        <a:xfrm>
          <a:off x="14325111" y="1665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133459</xdr:rowOff>
    </xdr:from>
    <xdr:to>
      <xdr:col>19</xdr:col>
      <xdr:colOff>644525</xdr:colOff>
      <xdr:row>98</xdr:row>
      <xdr:rowOff>136818</xdr:rowOff>
    </xdr:to>
    <xdr:cxnSp macro="">
      <xdr:nvCxnSpPr>
        <xdr:cNvPr id="664" name="直線コネクタ 663"/>
        <xdr:cNvCxnSpPr/>
      </xdr:nvCxnSpPr>
      <xdr:spPr>
        <a:xfrm>
          <a:off x="12814300" y="16935559"/>
          <a:ext cx="889000" cy="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69934</xdr:rowOff>
    </xdr:from>
    <xdr:to>
      <xdr:col>20</xdr:col>
      <xdr:colOff>9525</xdr:colOff>
      <xdr:row>99</xdr:row>
      <xdr:rowOff>84</xdr:rowOff>
    </xdr:to>
    <xdr:sp macro="" textlink="">
      <xdr:nvSpPr>
        <xdr:cNvPr id="665" name="フローチャート : 判断 664"/>
        <xdr:cNvSpPr/>
      </xdr:nvSpPr>
      <xdr:spPr>
        <a:xfrm>
          <a:off x="13652500" y="1687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16611</xdr:rowOff>
    </xdr:from>
    <xdr:ext cx="534377" cy="259045"/>
    <xdr:sp macro="" textlink="">
      <xdr:nvSpPr>
        <xdr:cNvPr id="666" name="テキスト ボックス 665"/>
        <xdr:cNvSpPr txBox="1"/>
      </xdr:nvSpPr>
      <xdr:spPr>
        <a:xfrm>
          <a:off x="13436111" y="166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49078</xdr:rowOff>
    </xdr:from>
    <xdr:to>
      <xdr:col>18</xdr:col>
      <xdr:colOff>492125</xdr:colOff>
      <xdr:row>98</xdr:row>
      <xdr:rowOff>150678</xdr:rowOff>
    </xdr:to>
    <xdr:sp macro="" textlink="">
      <xdr:nvSpPr>
        <xdr:cNvPr id="667" name="フローチャート : 判断 666"/>
        <xdr:cNvSpPr/>
      </xdr:nvSpPr>
      <xdr:spPr>
        <a:xfrm>
          <a:off x="12763500" y="1685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167205</xdr:rowOff>
    </xdr:from>
    <xdr:ext cx="534377" cy="259045"/>
    <xdr:sp macro="" textlink="">
      <xdr:nvSpPr>
        <xdr:cNvPr id="668" name="テキスト ボックス 667"/>
        <xdr:cNvSpPr txBox="1"/>
      </xdr:nvSpPr>
      <xdr:spPr>
        <a:xfrm>
          <a:off x="12547111" y="1662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77312</xdr:rowOff>
    </xdr:from>
    <xdr:to>
      <xdr:col>23</xdr:col>
      <xdr:colOff>568325</xdr:colOff>
      <xdr:row>99</xdr:row>
      <xdr:rowOff>7462</xdr:rowOff>
    </xdr:to>
    <xdr:sp macro="" textlink="">
      <xdr:nvSpPr>
        <xdr:cNvPr id="674" name="円/楕円 673"/>
        <xdr:cNvSpPr/>
      </xdr:nvSpPr>
      <xdr:spPr>
        <a:xfrm>
          <a:off x="16268700" y="168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51779</xdr:rowOff>
    </xdr:from>
    <xdr:ext cx="534377" cy="259045"/>
    <xdr:sp macro="" textlink="">
      <xdr:nvSpPr>
        <xdr:cNvPr id="675" name="積立金該当値テキスト"/>
        <xdr:cNvSpPr txBox="1"/>
      </xdr:nvSpPr>
      <xdr:spPr>
        <a:xfrm>
          <a:off x="16370300" y="1685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25,346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81327</xdr:rowOff>
    </xdr:from>
    <xdr:to>
      <xdr:col>22</xdr:col>
      <xdr:colOff>415925</xdr:colOff>
      <xdr:row>99</xdr:row>
      <xdr:rowOff>11477</xdr:rowOff>
    </xdr:to>
    <xdr:sp macro="" textlink="">
      <xdr:nvSpPr>
        <xdr:cNvPr id="676" name="円/楕円 675"/>
        <xdr:cNvSpPr/>
      </xdr:nvSpPr>
      <xdr:spPr>
        <a:xfrm>
          <a:off x="15430500" y="168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2604</xdr:rowOff>
    </xdr:from>
    <xdr:ext cx="534377" cy="259045"/>
    <xdr:sp macro="" textlink="">
      <xdr:nvSpPr>
        <xdr:cNvPr id="677" name="テキスト ボックス 676"/>
        <xdr:cNvSpPr txBox="1"/>
      </xdr:nvSpPr>
      <xdr:spPr>
        <a:xfrm>
          <a:off x="15214111" y="169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16,565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82155</xdr:rowOff>
    </xdr:from>
    <xdr:to>
      <xdr:col>21</xdr:col>
      <xdr:colOff>212725</xdr:colOff>
      <xdr:row>99</xdr:row>
      <xdr:rowOff>12305</xdr:rowOff>
    </xdr:to>
    <xdr:sp macro="" textlink="">
      <xdr:nvSpPr>
        <xdr:cNvPr id="678" name="円/楕円 677"/>
        <xdr:cNvSpPr/>
      </xdr:nvSpPr>
      <xdr:spPr>
        <a:xfrm>
          <a:off x="14541500" y="168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3432</xdr:rowOff>
    </xdr:from>
    <xdr:ext cx="534377" cy="259045"/>
    <xdr:sp macro="" textlink="">
      <xdr:nvSpPr>
        <xdr:cNvPr id="679" name="テキスト ボックス 678"/>
        <xdr:cNvSpPr txBox="1"/>
      </xdr:nvSpPr>
      <xdr:spPr>
        <a:xfrm>
          <a:off x="14325111" y="1697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14,752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86018</xdr:rowOff>
    </xdr:from>
    <xdr:to>
      <xdr:col>20</xdr:col>
      <xdr:colOff>9525</xdr:colOff>
      <xdr:row>99</xdr:row>
      <xdr:rowOff>16168</xdr:rowOff>
    </xdr:to>
    <xdr:sp macro="" textlink="">
      <xdr:nvSpPr>
        <xdr:cNvPr id="680" name="円/楕円 679"/>
        <xdr:cNvSpPr/>
      </xdr:nvSpPr>
      <xdr:spPr>
        <a:xfrm>
          <a:off x="13652500" y="1688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7295</xdr:rowOff>
    </xdr:from>
    <xdr:ext cx="469744" cy="259045"/>
    <xdr:sp macro="" textlink="">
      <xdr:nvSpPr>
        <xdr:cNvPr id="681" name="テキスト ボックス 680"/>
        <xdr:cNvSpPr txBox="1"/>
      </xdr:nvSpPr>
      <xdr:spPr>
        <a:xfrm>
          <a:off x="13468427" y="1698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82659</xdr:rowOff>
    </xdr:from>
    <xdr:to>
      <xdr:col>18</xdr:col>
      <xdr:colOff>492125</xdr:colOff>
      <xdr:row>99</xdr:row>
      <xdr:rowOff>12809</xdr:rowOff>
    </xdr:to>
    <xdr:sp macro="" textlink="">
      <xdr:nvSpPr>
        <xdr:cNvPr id="682" name="円/楕円 681"/>
        <xdr:cNvSpPr/>
      </xdr:nvSpPr>
      <xdr:spPr>
        <a:xfrm>
          <a:off x="12763500" y="1688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3936</xdr:rowOff>
    </xdr:from>
    <xdr:ext cx="534377" cy="259045"/>
    <xdr:sp macro="" textlink="">
      <xdr:nvSpPr>
        <xdr:cNvPr id="683" name="テキスト ボックス 682"/>
        <xdr:cNvSpPr txBox="1"/>
      </xdr:nvSpPr>
      <xdr:spPr>
        <a:xfrm>
          <a:off x="12547111" y="1697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4" name="直線コネクタ 69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5" name="テキスト ボックス 69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6" name="直線コネクタ 69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7" name="テキスト ボックス 69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8" name="直線コネクタ 69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9" name="テキスト ボックス 69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0" name="直線コネクタ 69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1" name="テキスト ボックス 70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57678</xdr:rowOff>
    </xdr:from>
    <xdr:to>
      <xdr:col>32</xdr:col>
      <xdr:colOff>186689</xdr:colOff>
      <xdr:row>38</xdr:row>
      <xdr:rowOff>139700</xdr:rowOff>
    </xdr:to>
    <xdr:cxnSp macro="">
      <xdr:nvCxnSpPr>
        <xdr:cNvPr id="705" name="直線コネクタ 704"/>
        <xdr:cNvCxnSpPr/>
      </xdr:nvCxnSpPr>
      <xdr:spPr>
        <a:xfrm flipV="1">
          <a:off x="22159595" y="5544078"/>
          <a:ext cx="1269" cy="1110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7" name="直線コネクタ 70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4355</xdr:rowOff>
    </xdr:from>
    <xdr:ext cx="534377" cy="259045"/>
    <xdr:sp macro="" textlink="">
      <xdr:nvSpPr>
        <xdr:cNvPr id="708" name="投資及び出資金最大値テキスト"/>
        <xdr:cNvSpPr txBox="1"/>
      </xdr:nvSpPr>
      <xdr:spPr>
        <a:xfrm>
          <a:off x="22212300" y="531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24,294</a:t>
          </a:r>
          <a:endParaRPr kumimoji="1" lang="ja-JP" altLang="en-US" sz="1000" b="1">
            <a:latin typeface="ＭＳ Ｐゴシック"/>
          </a:endParaRPr>
        </a:p>
      </xdr:txBody>
    </xdr:sp>
    <xdr:clientData/>
  </xdr:oneCellAnchor>
  <xdr:twoCellAnchor>
    <xdr:from>
      <xdr:col>32</xdr:col>
      <xdr:colOff>98425</xdr:colOff>
      <xdr:row>32</xdr:row>
      <xdr:rowOff>57678</xdr:rowOff>
    </xdr:from>
    <xdr:to>
      <xdr:col>32</xdr:col>
      <xdr:colOff>276225</xdr:colOff>
      <xdr:row>32</xdr:row>
      <xdr:rowOff>57678</xdr:rowOff>
    </xdr:to>
    <xdr:cxnSp macro="">
      <xdr:nvCxnSpPr>
        <xdr:cNvPr id="709" name="直線コネクタ 708"/>
        <xdr:cNvCxnSpPr/>
      </xdr:nvCxnSpPr>
      <xdr:spPr>
        <a:xfrm>
          <a:off x="22072600" y="5544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32</xdr:row>
      <xdr:rowOff>57678</xdr:rowOff>
    </xdr:from>
    <xdr:to>
      <xdr:col>32</xdr:col>
      <xdr:colOff>187325</xdr:colOff>
      <xdr:row>32</xdr:row>
      <xdr:rowOff>83510</xdr:rowOff>
    </xdr:to>
    <xdr:cxnSp macro="">
      <xdr:nvCxnSpPr>
        <xdr:cNvPr id="710" name="直線コネクタ 709"/>
        <xdr:cNvCxnSpPr/>
      </xdr:nvCxnSpPr>
      <xdr:spPr>
        <a:xfrm flipV="1">
          <a:off x="21323300" y="5544078"/>
          <a:ext cx="8382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128318</xdr:rowOff>
    </xdr:from>
    <xdr:ext cx="469744" cy="259045"/>
    <xdr:sp macro="" textlink="">
      <xdr:nvSpPr>
        <xdr:cNvPr id="711" name="投資及び出資金平均値テキスト"/>
        <xdr:cNvSpPr txBox="1"/>
      </xdr:nvSpPr>
      <xdr:spPr>
        <a:xfrm>
          <a:off x="22212300" y="6471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149890</xdr:rowOff>
    </xdr:from>
    <xdr:to>
      <xdr:col>32</xdr:col>
      <xdr:colOff>238125</xdr:colOff>
      <xdr:row>38</xdr:row>
      <xdr:rowOff>80040</xdr:rowOff>
    </xdr:to>
    <xdr:sp macro="" textlink="">
      <xdr:nvSpPr>
        <xdr:cNvPr id="712" name="フローチャート : 判断 711"/>
        <xdr:cNvSpPr/>
      </xdr:nvSpPr>
      <xdr:spPr>
        <a:xfrm>
          <a:off x="221107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83510</xdr:rowOff>
    </xdr:from>
    <xdr:to>
      <xdr:col>31</xdr:col>
      <xdr:colOff>34925</xdr:colOff>
      <xdr:row>32</xdr:row>
      <xdr:rowOff>113182</xdr:rowOff>
    </xdr:to>
    <xdr:cxnSp macro="">
      <xdr:nvCxnSpPr>
        <xdr:cNvPr id="713" name="直線コネクタ 712"/>
        <xdr:cNvCxnSpPr/>
      </xdr:nvCxnSpPr>
      <xdr:spPr>
        <a:xfrm flipV="1">
          <a:off x="20434300" y="5569910"/>
          <a:ext cx="889000" cy="2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14" name="フローチャート : 判断 713"/>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77385</xdr:rowOff>
    </xdr:from>
    <xdr:ext cx="469744" cy="259045"/>
    <xdr:sp macro="" textlink="">
      <xdr:nvSpPr>
        <xdr:cNvPr id="715" name="テキスト ボックス 714"/>
        <xdr:cNvSpPr txBox="1"/>
      </xdr:nvSpPr>
      <xdr:spPr>
        <a:xfrm>
          <a:off x="21088427" y="659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113182</xdr:rowOff>
    </xdr:from>
    <xdr:to>
      <xdr:col>29</xdr:col>
      <xdr:colOff>517525</xdr:colOff>
      <xdr:row>32</xdr:row>
      <xdr:rowOff>138328</xdr:rowOff>
    </xdr:to>
    <xdr:cxnSp macro="">
      <xdr:nvCxnSpPr>
        <xdr:cNvPr id="716" name="直線コネクタ 715"/>
        <xdr:cNvCxnSpPr/>
      </xdr:nvCxnSpPr>
      <xdr:spPr>
        <a:xfrm flipV="1">
          <a:off x="19545300" y="55995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17" name="フローチャート : 判断 716"/>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73728</xdr:rowOff>
    </xdr:from>
    <xdr:ext cx="469744" cy="259045"/>
    <xdr:sp macro="" textlink="">
      <xdr:nvSpPr>
        <xdr:cNvPr id="718" name="テキスト ボックス 717"/>
        <xdr:cNvSpPr txBox="1"/>
      </xdr:nvSpPr>
      <xdr:spPr>
        <a:xfrm>
          <a:off x="20199427" y="658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138328</xdr:rowOff>
    </xdr:from>
    <xdr:to>
      <xdr:col>28</xdr:col>
      <xdr:colOff>314325</xdr:colOff>
      <xdr:row>32</xdr:row>
      <xdr:rowOff>151176</xdr:rowOff>
    </xdr:to>
    <xdr:cxnSp macro="">
      <xdr:nvCxnSpPr>
        <xdr:cNvPr id="719" name="直線コネクタ 718"/>
        <xdr:cNvCxnSpPr/>
      </xdr:nvCxnSpPr>
      <xdr:spPr>
        <a:xfrm flipV="1">
          <a:off x="18656300" y="5624728"/>
          <a:ext cx="889000" cy="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20" name="フローチャート : 判断 719"/>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46067</xdr:rowOff>
    </xdr:from>
    <xdr:ext cx="469744" cy="259045"/>
    <xdr:sp macro="" textlink="">
      <xdr:nvSpPr>
        <xdr:cNvPr id="721" name="テキスト ボックス 720"/>
        <xdr:cNvSpPr txBox="1"/>
      </xdr:nvSpPr>
      <xdr:spPr>
        <a:xfrm>
          <a:off x="19310427" y="65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22" name="フローチャート : 判断 721"/>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3639</xdr:rowOff>
    </xdr:from>
    <xdr:ext cx="469744" cy="259045"/>
    <xdr:sp macro="" textlink="">
      <xdr:nvSpPr>
        <xdr:cNvPr id="723" name="テキスト ボックス 722"/>
        <xdr:cNvSpPr txBox="1"/>
      </xdr:nvSpPr>
      <xdr:spPr>
        <a:xfrm>
          <a:off x="18421427" y="6518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32</xdr:row>
      <xdr:rowOff>6878</xdr:rowOff>
    </xdr:from>
    <xdr:to>
      <xdr:col>32</xdr:col>
      <xdr:colOff>238125</xdr:colOff>
      <xdr:row>32</xdr:row>
      <xdr:rowOff>108478</xdr:rowOff>
    </xdr:to>
    <xdr:sp macro="" textlink="">
      <xdr:nvSpPr>
        <xdr:cNvPr id="729" name="円/楕円 728"/>
        <xdr:cNvSpPr/>
      </xdr:nvSpPr>
      <xdr:spPr>
        <a:xfrm>
          <a:off x="22110700" y="549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131355</xdr:rowOff>
    </xdr:from>
    <xdr:ext cx="534377" cy="259045"/>
    <xdr:sp macro="" textlink="">
      <xdr:nvSpPr>
        <xdr:cNvPr id="730" name="投資及び出資金該当値テキスト"/>
        <xdr:cNvSpPr txBox="1"/>
      </xdr:nvSpPr>
      <xdr:spPr>
        <a:xfrm>
          <a:off x="22212300" y="544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24,294</a:t>
          </a:r>
          <a:endParaRPr kumimoji="1" lang="ja-JP" altLang="en-US" sz="1000" b="1">
            <a:solidFill>
              <a:srgbClr val="FF0000"/>
            </a:solidFill>
            <a:latin typeface="ＭＳ Ｐゴシック"/>
          </a:endParaRPr>
        </a:p>
      </xdr:txBody>
    </xdr:sp>
    <xdr:clientData/>
  </xdr:oneCellAnchor>
  <xdr:twoCellAnchor>
    <xdr:from>
      <xdr:col>30</xdr:col>
      <xdr:colOff>669925</xdr:colOff>
      <xdr:row>32</xdr:row>
      <xdr:rowOff>32710</xdr:rowOff>
    </xdr:from>
    <xdr:to>
      <xdr:col>31</xdr:col>
      <xdr:colOff>85725</xdr:colOff>
      <xdr:row>32</xdr:row>
      <xdr:rowOff>134310</xdr:rowOff>
    </xdr:to>
    <xdr:sp macro="" textlink="">
      <xdr:nvSpPr>
        <xdr:cNvPr id="731" name="円/楕円 730"/>
        <xdr:cNvSpPr/>
      </xdr:nvSpPr>
      <xdr:spPr>
        <a:xfrm>
          <a:off x="21272500" y="551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30</xdr:row>
      <xdr:rowOff>150837</xdr:rowOff>
    </xdr:from>
    <xdr:ext cx="534377" cy="259045"/>
    <xdr:sp macro="" textlink="">
      <xdr:nvSpPr>
        <xdr:cNvPr id="732" name="テキスト ボックス 731"/>
        <xdr:cNvSpPr txBox="1"/>
      </xdr:nvSpPr>
      <xdr:spPr>
        <a:xfrm>
          <a:off x="21056111" y="529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23,729</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62382</xdr:rowOff>
    </xdr:from>
    <xdr:to>
      <xdr:col>29</xdr:col>
      <xdr:colOff>568325</xdr:colOff>
      <xdr:row>32</xdr:row>
      <xdr:rowOff>163982</xdr:rowOff>
    </xdr:to>
    <xdr:sp macro="" textlink="">
      <xdr:nvSpPr>
        <xdr:cNvPr id="733" name="円/楕円 732"/>
        <xdr:cNvSpPr/>
      </xdr:nvSpPr>
      <xdr:spPr>
        <a:xfrm>
          <a:off x="20383500" y="55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9059</xdr:rowOff>
    </xdr:from>
    <xdr:ext cx="534377" cy="259045"/>
    <xdr:sp macro="" textlink="">
      <xdr:nvSpPr>
        <xdr:cNvPr id="734" name="テキスト ボックス 733"/>
        <xdr:cNvSpPr txBox="1"/>
      </xdr:nvSpPr>
      <xdr:spPr>
        <a:xfrm>
          <a:off x="20167111" y="532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23,080</a:t>
          </a:r>
          <a:endParaRPr kumimoji="1" lang="ja-JP" altLang="en-US" sz="1000" b="1">
            <a:solidFill>
              <a:srgbClr val="FF0000"/>
            </a:solidFill>
            <a:latin typeface="ＭＳ Ｐゴシック"/>
          </a:endParaRPr>
        </a:p>
      </xdr:txBody>
    </xdr:sp>
    <xdr:clientData/>
  </xdr:oneCellAnchor>
  <xdr:twoCellAnchor>
    <xdr:from>
      <xdr:col>28</xdr:col>
      <xdr:colOff>263525</xdr:colOff>
      <xdr:row>32</xdr:row>
      <xdr:rowOff>87528</xdr:rowOff>
    </xdr:from>
    <xdr:to>
      <xdr:col>28</xdr:col>
      <xdr:colOff>365125</xdr:colOff>
      <xdr:row>33</xdr:row>
      <xdr:rowOff>17678</xdr:rowOff>
    </xdr:to>
    <xdr:sp macro="" textlink="">
      <xdr:nvSpPr>
        <xdr:cNvPr id="735" name="円/楕円 734"/>
        <xdr:cNvSpPr/>
      </xdr:nvSpPr>
      <xdr:spPr>
        <a:xfrm>
          <a:off x="19494500" y="557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31</xdr:row>
      <xdr:rowOff>34205</xdr:rowOff>
    </xdr:from>
    <xdr:ext cx="534377" cy="259045"/>
    <xdr:sp macro="" textlink="">
      <xdr:nvSpPr>
        <xdr:cNvPr id="736" name="テキスト ボックス 735"/>
        <xdr:cNvSpPr txBox="1"/>
      </xdr:nvSpPr>
      <xdr:spPr>
        <a:xfrm>
          <a:off x="19278111" y="534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100376</xdr:rowOff>
    </xdr:from>
    <xdr:to>
      <xdr:col>27</xdr:col>
      <xdr:colOff>161925</xdr:colOff>
      <xdr:row>33</xdr:row>
      <xdr:rowOff>30526</xdr:rowOff>
    </xdr:to>
    <xdr:sp macro="" textlink="">
      <xdr:nvSpPr>
        <xdr:cNvPr id="737" name="円/楕円 736"/>
        <xdr:cNvSpPr/>
      </xdr:nvSpPr>
      <xdr:spPr>
        <a:xfrm>
          <a:off x="18605500" y="558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31</xdr:row>
      <xdr:rowOff>47053</xdr:rowOff>
    </xdr:from>
    <xdr:ext cx="534377" cy="259045"/>
    <xdr:sp macro="" textlink="">
      <xdr:nvSpPr>
        <xdr:cNvPr id="738" name="テキスト ボックス 737"/>
        <xdr:cNvSpPr txBox="1"/>
      </xdr:nvSpPr>
      <xdr:spPr>
        <a:xfrm>
          <a:off x="18389111" y="53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22,249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52" name="テキスト ボックス 751"/>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4" name="テキスト ボックス 753"/>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6" name="テキスト ボックス 755"/>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58" name="テキスト ボックス 757"/>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0" name="テキスト ボックス 75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38647</xdr:rowOff>
    </xdr:from>
    <xdr:to>
      <xdr:col>32</xdr:col>
      <xdr:colOff>186689</xdr:colOff>
      <xdr:row>59</xdr:row>
      <xdr:rowOff>44450</xdr:rowOff>
    </xdr:to>
    <xdr:cxnSp macro="">
      <xdr:nvCxnSpPr>
        <xdr:cNvPr id="762" name="直線コネクタ 761"/>
        <xdr:cNvCxnSpPr/>
      </xdr:nvCxnSpPr>
      <xdr:spPr>
        <a:xfrm flipV="1">
          <a:off x="22159595" y="8782597"/>
          <a:ext cx="1269" cy="1377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85422</xdr:rowOff>
    </xdr:from>
    <xdr:ext cx="249299" cy="259045"/>
    <xdr:sp macro="" textlink="">
      <xdr:nvSpPr>
        <xdr:cNvPr id="763" name="貸付金最小値テキスト"/>
        <xdr:cNvSpPr txBox="1"/>
      </xdr:nvSpPr>
      <xdr:spPr>
        <a:xfrm>
          <a:off x="22212300" y="102009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156774</xdr:rowOff>
    </xdr:from>
    <xdr:ext cx="599010" cy="259045"/>
    <xdr:sp macro="" textlink="">
      <xdr:nvSpPr>
        <xdr:cNvPr id="765" name="貸付金最大値テキスト"/>
        <xdr:cNvSpPr txBox="1"/>
      </xdr:nvSpPr>
      <xdr:spPr>
        <a:xfrm>
          <a:off x="22212300" y="855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361,523</a:t>
          </a:r>
          <a:endParaRPr kumimoji="1" lang="ja-JP" altLang="en-US" sz="1000" b="1">
            <a:latin typeface="ＭＳ Ｐゴシック"/>
          </a:endParaRPr>
        </a:p>
      </xdr:txBody>
    </xdr:sp>
    <xdr:clientData/>
  </xdr:oneCellAnchor>
  <xdr:twoCellAnchor>
    <xdr:from>
      <xdr:col>32</xdr:col>
      <xdr:colOff>98425</xdr:colOff>
      <xdr:row>51</xdr:row>
      <xdr:rowOff>38647</xdr:rowOff>
    </xdr:from>
    <xdr:to>
      <xdr:col>32</xdr:col>
      <xdr:colOff>276225</xdr:colOff>
      <xdr:row>51</xdr:row>
      <xdr:rowOff>38647</xdr:rowOff>
    </xdr:to>
    <xdr:cxnSp macro="">
      <xdr:nvCxnSpPr>
        <xdr:cNvPr id="766" name="直線コネクタ 765"/>
        <xdr:cNvCxnSpPr/>
      </xdr:nvCxnSpPr>
      <xdr:spPr>
        <a:xfrm>
          <a:off x="22072600" y="87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155279</xdr:rowOff>
    </xdr:from>
    <xdr:to>
      <xdr:col>32</xdr:col>
      <xdr:colOff>187325</xdr:colOff>
      <xdr:row>58</xdr:row>
      <xdr:rowOff>155687</xdr:rowOff>
    </xdr:to>
    <xdr:cxnSp macro="">
      <xdr:nvCxnSpPr>
        <xdr:cNvPr id="767" name="直線コネクタ 766"/>
        <xdr:cNvCxnSpPr/>
      </xdr:nvCxnSpPr>
      <xdr:spPr>
        <a:xfrm flipV="1">
          <a:off x="21323300" y="10099379"/>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129872</xdr:rowOff>
    </xdr:from>
    <xdr:ext cx="469744" cy="259045"/>
    <xdr:sp macro="" textlink="">
      <xdr:nvSpPr>
        <xdr:cNvPr id="768" name="貸付金平均値テキスト"/>
        <xdr:cNvSpPr txBox="1"/>
      </xdr:nvSpPr>
      <xdr:spPr>
        <a:xfrm>
          <a:off x="22212300" y="10073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151445</xdr:rowOff>
    </xdr:from>
    <xdr:to>
      <xdr:col>32</xdr:col>
      <xdr:colOff>238125</xdr:colOff>
      <xdr:row>59</xdr:row>
      <xdr:rowOff>81595</xdr:rowOff>
    </xdr:to>
    <xdr:sp macro="" textlink="">
      <xdr:nvSpPr>
        <xdr:cNvPr id="769" name="フローチャート : 判断 768"/>
        <xdr:cNvSpPr/>
      </xdr:nvSpPr>
      <xdr:spPr>
        <a:xfrm>
          <a:off x="22110700" y="100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155687</xdr:rowOff>
    </xdr:from>
    <xdr:to>
      <xdr:col>31</xdr:col>
      <xdr:colOff>34925</xdr:colOff>
      <xdr:row>58</xdr:row>
      <xdr:rowOff>156277</xdr:rowOff>
    </xdr:to>
    <xdr:cxnSp macro="">
      <xdr:nvCxnSpPr>
        <xdr:cNvPr id="770" name="直線コネクタ 769"/>
        <xdr:cNvCxnSpPr/>
      </xdr:nvCxnSpPr>
      <xdr:spPr>
        <a:xfrm flipV="1">
          <a:off x="20434300" y="10099787"/>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149529</xdr:rowOff>
    </xdr:from>
    <xdr:to>
      <xdr:col>31</xdr:col>
      <xdr:colOff>85725</xdr:colOff>
      <xdr:row>59</xdr:row>
      <xdr:rowOff>79679</xdr:rowOff>
    </xdr:to>
    <xdr:sp macro="" textlink="">
      <xdr:nvSpPr>
        <xdr:cNvPr id="771" name="フローチャート : 判断 770"/>
        <xdr:cNvSpPr/>
      </xdr:nvSpPr>
      <xdr:spPr>
        <a:xfrm>
          <a:off x="21272500" y="1009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70806</xdr:rowOff>
    </xdr:from>
    <xdr:ext cx="469744" cy="259045"/>
    <xdr:sp macro="" textlink="">
      <xdr:nvSpPr>
        <xdr:cNvPr id="772" name="テキスト ボックス 771"/>
        <xdr:cNvSpPr txBox="1"/>
      </xdr:nvSpPr>
      <xdr:spPr>
        <a:xfrm>
          <a:off x="21088427" y="1018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156277</xdr:rowOff>
    </xdr:from>
    <xdr:to>
      <xdr:col>29</xdr:col>
      <xdr:colOff>517525</xdr:colOff>
      <xdr:row>58</xdr:row>
      <xdr:rowOff>156311</xdr:rowOff>
    </xdr:to>
    <xdr:cxnSp macro="">
      <xdr:nvCxnSpPr>
        <xdr:cNvPr id="773" name="直線コネクタ 772"/>
        <xdr:cNvCxnSpPr/>
      </xdr:nvCxnSpPr>
      <xdr:spPr>
        <a:xfrm flipV="1">
          <a:off x="19545300" y="10100377"/>
          <a:ext cx="8890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156146</xdr:rowOff>
    </xdr:from>
    <xdr:to>
      <xdr:col>29</xdr:col>
      <xdr:colOff>568325</xdr:colOff>
      <xdr:row>59</xdr:row>
      <xdr:rowOff>86296</xdr:rowOff>
    </xdr:to>
    <xdr:sp macro="" textlink="">
      <xdr:nvSpPr>
        <xdr:cNvPr id="774" name="フローチャート : 判断 773"/>
        <xdr:cNvSpPr/>
      </xdr:nvSpPr>
      <xdr:spPr>
        <a:xfrm>
          <a:off x="20383500" y="1010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77423</xdr:rowOff>
    </xdr:from>
    <xdr:ext cx="469744" cy="259045"/>
    <xdr:sp macro="" textlink="">
      <xdr:nvSpPr>
        <xdr:cNvPr id="775" name="テキスト ボックス 774"/>
        <xdr:cNvSpPr txBox="1"/>
      </xdr:nvSpPr>
      <xdr:spPr>
        <a:xfrm>
          <a:off x="20199427" y="1019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156041</xdr:rowOff>
    </xdr:from>
    <xdr:to>
      <xdr:col>28</xdr:col>
      <xdr:colOff>314325</xdr:colOff>
      <xdr:row>58</xdr:row>
      <xdr:rowOff>156311</xdr:rowOff>
    </xdr:to>
    <xdr:cxnSp macro="">
      <xdr:nvCxnSpPr>
        <xdr:cNvPr id="776" name="直線コネクタ 775"/>
        <xdr:cNvCxnSpPr/>
      </xdr:nvCxnSpPr>
      <xdr:spPr>
        <a:xfrm>
          <a:off x="18656300" y="10100141"/>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153586</xdr:rowOff>
    </xdr:from>
    <xdr:to>
      <xdr:col>28</xdr:col>
      <xdr:colOff>365125</xdr:colOff>
      <xdr:row>59</xdr:row>
      <xdr:rowOff>83736</xdr:rowOff>
    </xdr:to>
    <xdr:sp macro="" textlink="">
      <xdr:nvSpPr>
        <xdr:cNvPr id="777" name="フローチャート : 判断 776"/>
        <xdr:cNvSpPr/>
      </xdr:nvSpPr>
      <xdr:spPr>
        <a:xfrm>
          <a:off x="19494500" y="10097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74863</xdr:rowOff>
    </xdr:from>
    <xdr:ext cx="469744" cy="259045"/>
    <xdr:sp macro="" textlink="">
      <xdr:nvSpPr>
        <xdr:cNvPr id="778" name="テキスト ボックス 777"/>
        <xdr:cNvSpPr txBox="1"/>
      </xdr:nvSpPr>
      <xdr:spPr>
        <a:xfrm>
          <a:off x="19310427" y="1019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152531</xdr:rowOff>
    </xdr:from>
    <xdr:to>
      <xdr:col>27</xdr:col>
      <xdr:colOff>161925</xdr:colOff>
      <xdr:row>59</xdr:row>
      <xdr:rowOff>82681</xdr:rowOff>
    </xdr:to>
    <xdr:sp macro="" textlink="">
      <xdr:nvSpPr>
        <xdr:cNvPr id="779" name="フローチャート : 判断 778"/>
        <xdr:cNvSpPr/>
      </xdr:nvSpPr>
      <xdr:spPr>
        <a:xfrm>
          <a:off x="18605500" y="1009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73808</xdr:rowOff>
    </xdr:from>
    <xdr:ext cx="469744" cy="259045"/>
    <xdr:sp macro="" textlink="">
      <xdr:nvSpPr>
        <xdr:cNvPr id="780" name="テキスト ボックス 779"/>
        <xdr:cNvSpPr txBox="1"/>
      </xdr:nvSpPr>
      <xdr:spPr>
        <a:xfrm>
          <a:off x="18421427" y="1018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104479</xdr:rowOff>
    </xdr:from>
    <xdr:to>
      <xdr:col>32</xdr:col>
      <xdr:colOff>238125</xdr:colOff>
      <xdr:row>59</xdr:row>
      <xdr:rowOff>34629</xdr:rowOff>
    </xdr:to>
    <xdr:sp macro="" textlink="">
      <xdr:nvSpPr>
        <xdr:cNvPr id="786" name="円/楕円 785"/>
        <xdr:cNvSpPr/>
      </xdr:nvSpPr>
      <xdr:spPr>
        <a:xfrm>
          <a:off x="22110700" y="100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63856</xdr:rowOff>
    </xdr:from>
    <xdr:ext cx="534377" cy="259045"/>
    <xdr:sp macro="" textlink="">
      <xdr:nvSpPr>
        <xdr:cNvPr id="787" name="貸付金該当値テキスト"/>
        <xdr:cNvSpPr txBox="1"/>
      </xdr:nvSpPr>
      <xdr:spPr>
        <a:xfrm>
          <a:off x="22212300" y="983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15,911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104887</xdr:rowOff>
    </xdr:from>
    <xdr:to>
      <xdr:col>31</xdr:col>
      <xdr:colOff>85725</xdr:colOff>
      <xdr:row>59</xdr:row>
      <xdr:rowOff>35037</xdr:rowOff>
    </xdr:to>
    <xdr:sp macro="" textlink="">
      <xdr:nvSpPr>
        <xdr:cNvPr id="788" name="円/楕円 787"/>
        <xdr:cNvSpPr/>
      </xdr:nvSpPr>
      <xdr:spPr>
        <a:xfrm>
          <a:off x="21272500" y="1004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51564</xdr:rowOff>
    </xdr:from>
    <xdr:ext cx="534377" cy="259045"/>
    <xdr:sp macro="" textlink="">
      <xdr:nvSpPr>
        <xdr:cNvPr id="789" name="テキスト ボックス 788"/>
        <xdr:cNvSpPr txBox="1"/>
      </xdr:nvSpPr>
      <xdr:spPr>
        <a:xfrm>
          <a:off x="21056111" y="982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15,804</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105477</xdr:rowOff>
    </xdr:from>
    <xdr:to>
      <xdr:col>29</xdr:col>
      <xdr:colOff>568325</xdr:colOff>
      <xdr:row>59</xdr:row>
      <xdr:rowOff>35627</xdr:rowOff>
    </xdr:to>
    <xdr:sp macro="" textlink="">
      <xdr:nvSpPr>
        <xdr:cNvPr id="790" name="円/楕円 789"/>
        <xdr:cNvSpPr/>
      </xdr:nvSpPr>
      <xdr:spPr>
        <a:xfrm>
          <a:off x="20383500" y="100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52154</xdr:rowOff>
    </xdr:from>
    <xdr:ext cx="534377" cy="259045"/>
    <xdr:sp macro="" textlink="">
      <xdr:nvSpPr>
        <xdr:cNvPr id="791" name="テキスト ボックス 790"/>
        <xdr:cNvSpPr txBox="1"/>
      </xdr:nvSpPr>
      <xdr:spPr>
        <a:xfrm>
          <a:off x="20167111" y="982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105511</xdr:rowOff>
    </xdr:from>
    <xdr:to>
      <xdr:col>28</xdr:col>
      <xdr:colOff>365125</xdr:colOff>
      <xdr:row>59</xdr:row>
      <xdr:rowOff>35661</xdr:rowOff>
    </xdr:to>
    <xdr:sp macro="" textlink="">
      <xdr:nvSpPr>
        <xdr:cNvPr id="792" name="円/楕円 791"/>
        <xdr:cNvSpPr/>
      </xdr:nvSpPr>
      <xdr:spPr>
        <a:xfrm>
          <a:off x="19494500" y="1004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57</xdr:row>
      <xdr:rowOff>52188</xdr:rowOff>
    </xdr:from>
    <xdr:ext cx="534377" cy="259045"/>
    <xdr:sp macro="" textlink="">
      <xdr:nvSpPr>
        <xdr:cNvPr id="793" name="テキスト ボックス 792"/>
        <xdr:cNvSpPr txBox="1"/>
      </xdr:nvSpPr>
      <xdr:spPr>
        <a:xfrm>
          <a:off x="19278111" y="98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105241</xdr:rowOff>
    </xdr:from>
    <xdr:to>
      <xdr:col>27</xdr:col>
      <xdr:colOff>161925</xdr:colOff>
      <xdr:row>59</xdr:row>
      <xdr:rowOff>35391</xdr:rowOff>
    </xdr:to>
    <xdr:sp macro="" textlink="">
      <xdr:nvSpPr>
        <xdr:cNvPr id="794" name="円/楕円 793"/>
        <xdr:cNvSpPr/>
      </xdr:nvSpPr>
      <xdr:spPr>
        <a:xfrm>
          <a:off x="18605500" y="1004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57</xdr:row>
      <xdr:rowOff>51918</xdr:rowOff>
    </xdr:from>
    <xdr:ext cx="534377" cy="259045"/>
    <xdr:sp macro="" textlink="">
      <xdr:nvSpPr>
        <xdr:cNvPr id="795" name="テキスト ボックス 794"/>
        <xdr:cNvSpPr txBox="1"/>
      </xdr:nvSpPr>
      <xdr:spPr>
        <a:xfrm>
          <a:off x="18389111" y="982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6" name="直線コネクタ 80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7" name="テキスト ボックス 806"/>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8" name="直線コネクタ 80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09" name="テキスト ボックス 80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0" name="直線コネクタ 80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1" name="テキスト ボックス 81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3" name="テキスト ボックス 81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4" name="直線コネクタ 81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5" name="テキスト ボックス 814"/>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6" name="直線コネクタ 81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7" name="テキスト ボックス 816"/>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8" name="直線コネクタ 81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19" name="テキスト ボックス 818"/>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126108</xdr:rowOff>
    </xdr:from>
    <xdr:to>
      <xdr:col>32</xdr:col>
      <xdr:colOff>186689</xdr:colOff>
      <xdr:row>78</xdr:row>
      <xdr:rowOff>40078</xdr:rowOff>
    </xdr:to>
    <xdr:cxnSp macro="">
      <xdr:nvCxnSpPr>
        <xdr:cNvPr id="823" name="直線コネクタ 822"/>
        <xdr:cNvCxnSpPr/>
      </xdr:nvCxnSpPr>
      <xdr:spPr>
        <a:xfrm flipV="1">
          <a:off x="22159595" y="12127608"/>
          <a:ext cx="1269" cy="1285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43905</xdr:rowOff>
    </xdr:from>
    <xdr:ext cx="534377" cy="259045"/>
    <xdr:sp macro="" textlink="">
      <xdr:nvSpPr>
        <xdr:cNvPr id="824" name="繰出金最小値テキスト"/>
        <xdr:cNvSpPr txBox="1"/>
      </xdr:nvSpPr>
      <xdr:spPr>
        <a:xfrm>
          <a:off x="22212300" y="1341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28,459</a:t>
          </a:r>
          <a:endParaRPr kumimoji="1" lang="ja-JP" altLang="en-US" sz="1000" b="1">
            <a:latin typeface="ＭＳ Ｐゴシック"/>
          </a:endParaRPr>
        </a:p>
      </xdr:txBody>
    </xdr:sp>
    <xdr:clientData/>
  </xdr:oneCellAnchor>
  <xdr:twoCellAnchor>
    <xdr:from>
      <xdr:col>32</xdr:col>
      <xdr:colOff>98425</xdr:colOff>
      <xdr:row>78</xdr:row>
      <xdr:rowOff>40078</xdr:rowOff>
    </xdr:from>
    <xdr:to>
      <xdr:col>32</xdr:col>
      <xdr:colOff>276225</xdr:colOff>
      <xdr:row>78</xdr:row>
      <xdr:rowOff>40078</xdr:rowOff>
    </xdr:to>
    <xdr:cxnSp macro="">
      <xdr:nvCxnSpPr>
        <xdr:cNvPr id="825" name="直線コネクタ 824"/>
        <xdr:cNvCxnSpPr/>
      </xdr:nvCxnSpPr>
      <xdr:spPr>
        <a:xfrm>
          <a:off x="22072600" y="1341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72785</xdr:rowOff>
    </xdr:from>
    <xdr:ext cx="599010" cy="259045"/>
    <xdr:sp macro="" textlink="">
      <xdr:nvSpPr>
        <xdr:cNvPr id="826" name="繰出金最大値テキスト"/>
        <xdr:cNvSpPr txBox="1"/>
      </xdr:nvSpPr>
      <xdr:spPr>
        <a:xfrm>
          <a:off x="22212300" y="11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163,427</a:t>
          </a:r>
          <a:endParaRPr kumimoji="1" lang="ja-JP" altLang="en-US" sz="1000" b="1">
            <a:latin typeface="ＭＳ Ｐゴシック"/>
          </a:endParaRPr>
        </a:p>
      </xdr:txBody>
    </xdr:sp>
    <xdr:clientData/>
  </xdr:oneCellAnchor>
  <xdr:twoCellAnchor>
    <xdr:from>
      <xdr:col>32</xdr:col>
      <xdr:colOff>98425</xdr:colOff>
      <xdr:row>70</xdr:row>
      <xdr:rowOff>126108</xdr:rowOff>
    </xdr:from>
    <xdr:to>
      <xdr:col>32</xdr:col>
      <xdr:colOff>276225</xdr:colOff>
      <xdr:row>70</xdr:row>
      <xdr:rowOff>126108</xdr:rowOff>
    </xdr:to>
    <xdr:cxnSp macro="">
      <xdr:nvCxnSpPr>
        <xdr:cNvPr id="827" name="直線コネクタ 826"/>
        <xdr:cNvCxnSpPr/>
      </xdr:nvCxnSpPr>
      <xdr:spPr>
        <a:xfrm>
          <a:off x="22072600" y="1212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40078</xdr:rowOff>
    </xdr:from>
    <xdr:to>
      <xdr:col>32</xdr:col>
      <xdr:colOff>187325</xdr:colOff>
      <xdr:row>78</xdr:row>
      <xdr:rowOff>57565</xdr:rowOff>
    </xdr:to>
    <xdr:cxnSp macro="">
      <xdr:nvCxnSpPr>
        <xdr:cNvPr id="828" name="直線コネクタ 827"/>
        <xdr:cNvCxnSpPr/>
      </xdr:nvCxnSpPr>
      <xdr:spPr>
        <a:xfrm flipV="1">
          <a:off x="21323300" y="13413178"/>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90650</xdr:rowOff>
    </xdr:from>
    <xdr:ext cx="534377" cy="259045"/>
    <xdr:sp macro="" textlink="">
      <xdr:nvSpPr>
        <xdr:cNvPr id="829" name="繰出金平均値テキスト"/>
        <xdr:cNvSpPr txBox="1"/>
      </xdr:nvSpPr>
      <xdr:spPr>
        <a:xfrm>
          <a:off x="22212300" y="127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74,218</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67773</xdr:rowOff>
    </xdr:from>
    <xdr:to>
      <xdr:col>32</xdr:col>
      <xdr:colOff>238125</xdr:colOff>
      <xdr:row>75</xdr:row>
      <xdr:rowOff>169373</xdr:rowOff>
    </xdr:to>
    <xdr:sp macro="" textlink="">
      <xdr:nvSpPr>
        <xdr:cNvPr id="830" name="フローチャート : 判断 829"/>
        <xdr:cNvSpPr/>
      </xdr:nvSpPr>
      <xdr:spPr>
        <a:xfrm>
          <a:off x="22110700" y="129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57565</xdr:rowOff>
    </xdr:from>
    <xdr:to>
      <xdr:col>31</xdr:col>
      <xdr:colOff>34925</xdr:colOff>
      <xdr:row>78</xdr:row>
      <xdr:rowOff>143320</xdr:rowOff>
    </xdr:to>
    <xdr:cxnSp macro="">
      <xdr:nvCxnSpPr>
        <xdr:cNvPr id="831" name="直線コネクタ 830"/>
        <xdr:cNvCxnSpPr/>
      </xdr:nvCxnSpPr>
      <xdr:spPr>
        <a:xfrm flipV="1">
          <a:off x="20434300" y="13430665"/>
          <a:ext cx="889000" cy="8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74013</xdr:rowOff>
    </xdr:from>
    <xdr:to>
      <xdr:col>31</xdr:col>
      <xdr:colOff>85725</xdr:colOff>
      <xdr:row>76</xdr:row>
      <xdr:rowOff>4163</xdr:rowOff>
    </xdr:to>
    <xdr:sp macro="" textlink="">
      <xdr:nvSpPr>
        <xdr:cNvPr id="832" name="フローチャート : 判断 831"/>
        <xdr:cNvSpPr/>
      </xdr:nvSpPr>
      <xdr:spPr>
        <a:xfrm>
          <a:off x="21272500" y="1293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20690</xdr:rowOff>
    </xdr:from>
    <xdr:ext cx="534377" cy="259045"/>
    <xdr:sp macro="" textlink="">
      <xdr:nvSpPr>
        <xdr:cNvPr id="833" name="テキスト ボックス 832"/>
        <xdr:cNvSpPr txBox="1"/>
      </xdr:nvSpPr>
      <xdr:spPr>
        <a:xfrm>
          <a:off x="21056111" y="127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143320</xdr:rowOff>
    </xdr:from>
    <xdr:to>
      <xdr:col>29</xdr:col>
      <xdr:colOff>517525</xdr:colOff>
      <xdr:row>78</xdr:row>
      <xdr:rowOff>155197</xdr:rowOff>
    </xdr:to>
    <xdr:cxnSp macro="">
      <xdr:nvCxnSpPr>
        <xdr:cNvPr id="834" name="直線コネクタ 833"/>
        <xdr:cNvCxnSpPr/>
      </xdr:nvCxnSpPr>
      <xdr:spPr>
        <a:xfrm flipV="1">
          <a:off x="19545300" y="13516420"/>
          <a:ext cx="889000" cy="1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100940</xdr:rowOff>
    </xdr:from>
    <xdr:to>
      <xdr:col>29</xdr:col>
      <xdr:colOff>568325</xdr:colOff>
      <xdr:row>76</xdr:row>
      <xdr:rowOff>31090</xdr:rowOff>
    </xdr:to>
    <xdr:sp macro="" textlink="">
      <xdr:nvSpPr>
        <xdr:cNvPr id="835" name="フローチャート : 判断 834"/>
        <xdr:cNvSpPr/>
      </xdr:nvSpPr>
      <xdr:spPr>
        <a:xfrm>
          <a:off x="20383500" y="1295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47617</xdr:rowOff>
    </xdr:from>
    <xdr:ext cx="534377" cy="259045"/>
    <xdr:sp macro="" textlink="">
      <xdr:nvSpPr>
        <xdr:cNvPr id="836" name="テキスト ボックス 835"/>
        <xdr:cNvSpPr txBox="1"/>
      </xdr:nvSpPr>
      <xdr:spPr>
        <a:xfrm>
          <a:off x="20167111" y="1273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155197</xdr:rowOff>
    </xdr:from>
    <xdr:to>
      <xdr:col>28</xdr:col>
      <xdr:colOff>314325</xdr:colOff>
      <xdr:row>78</xdr:row>
      <xdr:rowOff>156941</xdr:rowOff>
    </xdr:to>
    <xdr:cxnSp macro="">
      <xdr:nvCxnSpPr>
        <xdr:cNvPr id="837" name="直線コネクタ 836"/>
        <xdr:cNvCxnSpPr/>
      </xdr:nvCxnSpPr>
      <xdr:spPr>
        <a:xfrm flipV="1">
          <a:off x="18656300" y="13528297"/>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117666</xdr:rowOff>
    </xdr:from>
    <xdr:to>
      <xdr:col>28</xdr:col>
      <xdr:colOff>365125</xdr:colOff>
      <xdr:row>76</xdr:row>
      <xdr:rowOff>47816</xdr:rowOff>
    </xdr:to>
    <xdr:sp macro="" textlink="">
      <xdr:nvSpPr>
        <xdr:cNvPr id="838" name="フローチャート : 判断 837"/>
        <xdr:cNvSpPr/>
      </xdr:nvSpPr>
      <xdr:spPr>
        <a:xfrm>
          <a:off x="19494500" y="1297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64343</xdr:rowOff>
    </xdr:from>
    <xdr:ext cx="534377" cy="259045"/>
    <xdr:sp macro="" textlink="">
      <xdr:nvSpPr>
        <xdr:cNvPr id="839" name="テキスト ボックス 838"/>
        <xdr:cNvSpPr txBox="1"/>
      </xdr:nvSpPr>
      <xdr:spPr>
        <a:xfrm>
          <a:off x="19278111" y="1275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155194</xdr:rowOff>
    </xdr:from>
    <xdr:to>
      <xdr:col>27</xdr:col>
      <xdr:colOff>161925</xdr:colOff>
      <xdr:row>76</xdr:row>
      <xdr:rowOff>85344</xdr:rowOff>
    </xdr:to>
    <xdr:sp macro="" textlink="">
      <xdr:nvSpPr>
        <xdr:cNvPr id="840" name="フローチャート : 判断 839"/>
        <xdr:cNvSpPr/>
      </xdr:nvSpPr>
      <xdr:spPr>
        <a:xfrm>
          <a:off x="18605500" y="1301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101871</xdr:rowOff>
    </xdr:from>
    <xdr:ext cx="534377" cy="259045"/>
    <xdr:sp macro="" textlink="">
      <xdr:nvSpPr>
        <xdr:cNvPr id="841" name="テキスト ボックス 840"/>
        <xdr:cNvSpPr txBox="1"/>
      </xdr:nvSpPr>
      <xdr:spPr>
        <a:xfrm>
          <a:off x="18389111" y="1278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160728</xdr:rowOff>
    </xdr:from>
    <xdr:to>
      <xdr:col>32</xdr:col>
      <xdr:colOff>238125</xdr:colOff>
      <xdr:row>78</xdr:row>
      <xdr:rowOff>90878</xdr:rowOff>
    </xdr:to>
    <xdr:sp macro="" textlink="">
      <xdr:nvSpPr>
        <xdr:cNvPr id="847" name="円/楕円 846"/>
        <xdr:cNvSpPr/>
      </xdr:nvSpPr>
      <xdr:spPr>
        <a:xfrm>
          <a:off x="22110700" y="1336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75655</xdr:rowOff>
    </xdr:from>
    <xdr:ext cx="534377" cy="259045"/>
    <xdr:sp macro="" textlink="">
      <xdr:nvSpPr>
        <xdr:cNvPr id="848" name="繰出金該当値テキスト"/>
        <xdr:cNvSpPr txBox="1"/>
      </xdr:nvSpPr>
      <xdr:spPr>
        <a:xfrm>
          <a:off x="22212300" y="1327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28,459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6765</xdr:rowOff>
    </xdr:from>
    <xdr:to>
      <xdr:col>31</xdr:col>
      <xdr:colOff>85725</xdr:colOff>
      <xdr:row>78</xdr:row>
      <xdr:rowOff>108365</xdr:rowOff>
    </xdr:to>
    <xdr:sp macro="" textlink="">
      <xdr:nvSpPr>
        <xdr:cNvPr id="849" name="円/楕円 848"/>
        <xdr:cNvSpPr/>
      </xdr:nvSpPr>
      <xdr:spPr>
        <a:xfrm>
          <a:off x="21272500" y="1337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99492</xdr:rowOff>
    </xdr:from>
    <xdr:ext cx="534377" cy="259045"/>
    <xdr:sp macro="" textlink="">
      <xdr:nvSpPr>
        <xdr:cNvPr id="850" name="テキスト ボックス 849"/>
        <xdr:cNvSpPr txBox="1"/>
      </xdr:nvSpPr>
      <xdr:spPr>
        <a:xfrm>
          <a:off x="21056111" y="1347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26,623</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92520</xdr:rowOff>
    </xdr:from>
    <xdr:to>
      <xdr:col>29</xdr:col>
      <xdr:colOff>568325</xdr:colOff>
      <xdr:row>79</xdr:row>
      <xdr:rowOff>22670</xdr:rowOff>
    </xdr:to>
    <xdr:sp macro="" textlink="">
      <xdr:nvSpPr>
        <xdr:cNvPr id="851" name="円/楕円 850"/>
        <xdr:cNvSpPr/>
      </xdr:nvSpPr>
      <xdr:spPr>
        <a:xfrm>
          <a:off x="20383500" y="134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13797</xdr:rowOff>
    </xdr:from>
    <xdr:ext cx="534377" cy="259045"/>
    <xdr:sp macro="" textlink="">
      <xdr:nvSpPr>
        <xdr:cNvPr id="852" name="テキスト ボックス 851"/>
        <xdr:cNvSpPr txBox="1"/>
      </xdr:nvSpPr>
      <xdr:spPr>
        <a:xfrm>
          <a:off x="20167111" y="1355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17,620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104397</xdr:rowOff>
    </xdr:from>
    <xdr:to>
      <xdr:col>28</xdr:col>
      <xdr:colOff>365125</xdr:colOff>
      <xdr:row>79</xdr:row>
      <xdr:rowOff>34547</xdr:rowOff>
    </xdr:to>
    <xdr:sp macro="" textlink="">
      <xdr:nvSpPr>
        <xdr:cNvPr id="853" name="円/楕円 852"/>
        <xdr:cNvSpPr/>
      </xdr:nvSpPr>
      <xdr:spPr>
        <a:xfrm>
          <a:off x="19494500" y="1347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25674</xdr:rowOff>
    </xdr:from>
    <xdr:ext cx="534377" cy="259045"/>
    <xdr:sp macro="" textlink="">
      <xdr:nvSpPr>
        <xdr:cNvPr id="854" name="テキスト ボックス 853"/>
        <xdr:cNvSpPr txBox="1"/>
      </xdr:nvSpPr>
      <xdr:spPr>
        <a:xfrm>
          <a:off x="19278111" y="1357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16,373</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106141</xdr:rowOff>
    </xdr:from>
    <xdr:to>
      <xdr:col>27</xdr:col>
      <xdr:colOff>161925</xdr:colOff>
      <xdr:row>79</xdr:row>
      <xdr:rowOff>36291</xdr:rowOff>
    </xdr:to>
    <xdr:sp macro="" textlink="">
      <xdr:nvSpPr>
        <xdr:cNvPr id="855" name="円/楕円 854"/>
        <xdr:cNvSpPr/>
      </xdr:nvSpPr>
      <xdr:spPr>
        <a:xfrm>
          <a:off x="18605500" y="1347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27418</xdr:rowOff>
    </xdr:from>
    <xdr:ext cx="534377" cy="259045"/>
    <xdr:sp macro="" textlink="">
      <xdr:nvSpPr>
        <xdr:cNvPr id="856" name="テキスト ボックス 855"/>
        <xdr:cNvSpPr txBox="1"/>
      </xdr:nvSpPr>
      <xdr:spPr>
        <a:xfrm>
          <a:off x="18389111" y="135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住民１人あたりの歳出額は、貸付金を除き類似団体の平均よりも少なくなっている。村の生活圏域が狭い中に、ある程度の人口がいることから、コンパクトで効率が良いことが要因と考えられる。</a:t>
          </a:r>
          <a:endParaRPr kumimoji="1" lang="en-US" altLang="ja-JP" sz="1300">
            <a:latin typeface="ＭＳ Ｐゴシック"/>
          </a:endParaRPr>
        </a:p>
        <a:p>
          <a:r>
            <a:rPr kumimoji="1" lang="ja-JP" altLang="en-US" sz="1300">
              <a:latin typeface="ＭＳ Ｐゴシック"/>
            </a:rPr>
            <a:t>そんな中で扶助費についてほぼ平均額となっており、歳出額に占める扶助費の比率が高くなっている要因である。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長野県宮田村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9,113
8,897
54.50
4,044,291
3,901,808
133,017
2,668,531
3,525,394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13.9
25.5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2032</xdr:rowOff>
    </xdr:from>
    <xdr:to>
      <xdr:col>6</xdr:col>
      <xdr:colOff>510540</xdr:colOff>
      <xdr:row>37</xdr:row>
      <xdr:rowOff>153162</xdr:rowOff>
    </xdr:to>
    <xdr:cxnSp macro="">
      <xdr:nvCxnSpPr>
        <xdr:cNvPr id="56" name="直線コネクタ 55"/>
        <xdr:cNvCxnSpPr/>
      </xdr:nvCxnSpPr>
      <xdr:spPr>
        <a:xfrm flipV="1">
          <a:off x="4633595" y="5145532"/>
          <a:ext cx="1270" cy="1351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156989</xdr:rowOff>
    </xdr:from>
    <xdr:ext cx="469744" cy="259045"/>
    <xdr:sp macro="" textlink="">
      <xdr:nvSpPr>
        <xdr:cNvPr id="57" name="議会費最小値テキスト"/>
        <xdr:cNvSpPr txBox="1"/>
      </xdr:nvSpPr>
      <xdr:spPr>
        <a:xfrm>
          <a:off x="4686300"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4,844</a:t>
          </a:r>
          <a:endParaRPr kumimoji="1" lang="ja-JP" altLang="en-US" sz="1000" b="1">
            <a:latin typeface="ＭＳ Ｐゴシック"/>
          </a:endParaRPr>
        </a:p>
      </xdr:txBody>
    </xdr:sp>
    <xdr:clientData/>
  </xdr:oneCellAnchor>
  <xdr:twoCellAnchor>
    <xdr:from>
      <xdr:col>6</xdr:col>
      <xdr:colOff>422275</xdr:colOff>
      <xdr:row>37</xdr:row>
      <xdr:rowOff>153162</xdr:rowOff>
    </xdr:from>
    <xdr:to>
      <xdr:col>6</xdr:col>
      <xdr:colOff>600075</xdr:colOff>
      <xdr:row>37</xdr:row>
      <xdr:rowOff>153162</xdr:rowOff>
    </xdr:to>
    <xdr:cxnSp macro="">
      <xdr:nvCxnSpPr>
        <xdr:cNvPr id="58" name="直線コネクタ 57"/>
        <xdr:cNvCxnSpPr/>
      </xdr:nvCxnSpPr>
      <xdr:spPr>
        <a:xfrm>
          <a:off x="4546600" y="649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120159</xdr:rowOff>
    </xdr:from>
    <xdr:ext cx="534377" cy="259045"/>
    <xdr:sp macro="" textlink="">
      <xdr:nvSpPr>
        <xdr:cNvPr id="59" name="議会費最大値テキスト"/>
        <xdr:cNvSpPr txBox="1"/>
      </xdr:nvSpPr>
      <xdr:spPr>
        <a:xfrm>
          <a:off x="4686300" y="492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15,484</a:t>
          </a:r>
          <a:endParaRPr kumimoji="1" lang="ja-JP" altLang="en-US" sz="1000" b="1">
            <a:latin typeface="ＭＳ Ｐゴシック"/>
          </a:endParaRPr>
        </a:p>
      </xdr:txBody>
    </xdr:sp>
    <xdr:clientData/>
  </xdr:oneCellAnchor>
  <xdr:twoCellAnchor>
    <xdr:from>
      <xdr:col>6</xdr:col>
      <xdr:colOff>422275</xdr:colOff>
      <xdr:row>30</xdr:row>
      <xdr:rowOff>2032</xdr:rowOff>
    </xdr:from>
    <xdr:to>
      <xdr:col>6</xdr:col>
      <xdr:colOff>600075</xdr:colOff>
      <xdr:row>30</xdr:row>
      <xdr:rowOff>2032</xdr:rowOff>
    </xdr:to>
    <xdr:cxnSp macro="">
      <xdr:nvCxnSpPr>
        <xdr:cNvPr id="60" name="直線コネクタ 59"/>
        <xdr:cNvCxnSpPr/>
      </xdr:nvCxnSpPr>
      <xdr:spPr>
        <a:xfrm>
          <a:off x="4546600" y="51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108331</xdr:rowOff>
    </xdr:from>
    <xdr:to>
      <xdr:col>6</xdr:col>
      <xdr:colOff>511175</xdr:colOff>
      <xdr:row>36</xdr:row>
      <xdr:rowOff>13462</xdr:rowOff>
    </xdr:to>
    <xdr:cxnSp macro="">
      <xdr:nvCxnSpPr>
        <xdr:cNvPr id="61" name="直線コネクタ 60"/>
        <xdr:cNvCxnSpPr/>
      </xdr:nvCxnSpPr>
      <xdr:spPr>
        <a:xfrm>
          <a:off x="3797300" y="6109081"/>
          <a:ext cx="8382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67200</xdr:rowOff>
    </xdr:from>
    <xdr:ext cx="469744" cy="259045"/>
    <xdr:sp macro="" textlink="">
      <xdr:nvSpPr>
        <xdr:cNvPr id="62" name="議会費平均値テキスト"/>
        <xdr:cNvSpPr txBox="1"/>
      </xdr:nvSpPr>
      <xdr:spPr>
        <a:xfrm>
          <a:off x="4686300" y="572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9,351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44323</xdr:rowOff>
    </xdr:from>
    <xdr:to>
      <xdr:col>6</xdr:col>
      <xdr:colOff>561975</xdr:colOff>
      <xdr:row>34</xdr:row>
      <xdr:rowOff>145923</xdr:rowOff>
    </xdr:to>
    <xdr:sp macro="" textlink="">
      <xdr:nvSpPr>
        <xdr:cNvPr id="63" name="フローチャート : 判断 62"/>
        <xdr:cNvSpPr/>
      </xdr:nvSpPr>
      <xdr:spPr>
        <a:xfrm>
          <a:off x="45847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108331</xdr:rowOff>
    </xdr:from>
    <xdr:to>
      <xdr:col>5</xdr:col>
      <xdr:colOff>358775</xdr:colOff>
      <xdr:row>35</xdr:row>
      <xdr:rowOff>160401</xdr:rowOff>
    </xdr:to>
    <xdr:cxnSp macro="">
      <xdr:nvCxnSpPr>
        <xdr:cNvPr id="64" name="直線コネクタ 63"/>
        <xdr:cNvCxnSpPr/>
      </xdr:nvCxnSpPr>
      <xdr:spPr>
        <a:xfrm flipV="1">
          <a:off x="2908300" y="6109081"/>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762</xdr:rowOff>
    </xdr:from>
    <xdr:to>
      <xdr:col>5</xdr:col>
      <xdr:colOff>409575</xdr:colOff>
      <xdr:row>34</xdr:row>
      <xdr:rowOff>102362</xdr:rowOff>
    </xdr:to>
    <xdr:sp macro="" textlink="">
      <xdr:nvSpPr>
        <xdr:cNvPr id="65" name="フローチャート : 判断 64"/>
        <xdr:cNvSpPr/>
      </xdr:nvSpPr>
      <xdr:spPr>
        <a:xfrm>
          <a:off x="3746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118889</xdr:rowOff>
    </xdr:from>
    <xdr:ext cx="469744" cy="259045"/>
    <xdr:sp macro="" textlink="">
      <xdr:nvSpPr>
        <xdr:cNvPr id="66" name="テキスト ボックス 65"/>
        <xdr:cNvSpPr txBox="1"/>
      </xdr:nvSpPr>
      <xdr:spPr>
        <a:xfrm>
          <a:off x="3562427"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160401</xdr:rowOff>
    </xdr:from>
    <xdr:to>
      <xdr:col>4</xdr:col>
      <xdr:colOff>155575</xdr:colOff>
      <xdr:row>36</xdr:row>
      <xdr:rowOff>46482</xdr:rowOff>
    </xdr:to>
    <xdr:cxnSp macro="">
      <xdr:nvCxnSpPr>
        <xdr:cNvPr id="67" name="直線コネクタ 66"/>
        <xdr:cNvCxnSpPr/>
      </xdr:nvCxnSpPr>
      <xdr:spPr>
        <a:xfrm flipV="1">
          <a:off x="2019300" y="6161151"/>
          <a:ext cx="889000" cy="5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27940</xdr:rowOff>
    </xdr:from>
    <xdr:to>
      <xdr:col>4</xdr:col>
      <xdr:colOff>206375</xdr:colOff>
      <xdr:row>34</xdr:row>
      <xdr:rowOff>129540</xdr:rowOff>
    </xdr:to>
    <xdr:sp macro="" textlink="">
      <xdr:nvSpPr>
        <xdr:cNvPr id="68" name="フローチャート : 判断 67"/>
        <xdr:cNvSpPr/>
      </xdr:nvSpPr>
      <xdr:spPr>
        <a:xfrm>
          <a:off x="2857500" y="585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146067</xdr:rowOff>
    </xdr:from>
    <xdr:ext cx="469744" cy="259045"/>
    <xdr:sp macro="" textlink="">
      <xdr:nvSpPr>
        <xdr:cNvPr id="69" name="テキスト ボックス 68"/>
        <xdr:cNvSpPr txBox="1"/>
      </xdr:nvSpPr>
      <xdr:spPr>
        <a:xfrm>
          <a:off x="2673427" y="56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26543</xdr:rowOff>
    </xdr:from>
    <xdr:to>
      <xdr:col>2</xdr:col>
      <xdr:colOff>638175</xdr:colOff>
      <xdr:row>36</xdr:row>
      <xdr:rowOff>46482</xdr:rowOff>
    </xdr:to>
    <xdr:cxnSp macro="">
      <xdr:nvCxnSpPr>
        <xdr:cNvPr id="70" name="直線コネクタ 69"/>
        <xdr:cNvCxnSpPr/>
      </xdr:nvCxnSpPr>
      <xdr:spPr>
        <a:xfrm>
          <a:off x="1130300" y="6198743"/>
          <a:ext cx="8890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58801</xdr:rowOff>
    </xdr:from>
    <xdr:to>
      <xdr:col>3</xdr:col>
      <xdr:colOff>3175</xdr:colOff>
      <xdr:row>34</xdr:row>
      <xdr:rowOff>160401</xdr:rowOff>
    </xdr:to>
    <xdr:sp macro="" textlink="">
      <xdr:nvSpPr>
        <xdr:cNvPr id="71" name="フローチャート : 判断 70"/>
        <xdr:cNvSpPr/>
      </xdr:nvSpPr>
      <xdr:spPr>
        <a:xfrm>
          <a:off x="1968500" y="58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5478</xdr:rowOff>
    </xdr:from>
    <xdr:ext cx="469744" cy="259045"/>
    <xdr:sp macro="" textlink="">
      <xdr:nvSpPr>
        <xdr:cNvPr id="72" name="テキスト ボックス 71"/>
        <xdr:cNvSpPr txBox="1"/>
      </xdr:nvSpPr>
      <xdr:spPr>
        <a:xfrm>
          <a:off x="1784427"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22479</xdr:rowOff>
    </xdr:from>
    <xdr:to>
      <xdr:col>1</xdr:col>
      <xdr:colOff>485775</xdr:colOff>
      <xdr:row>34</xdr:row>
      <xdr:rowOff>124079</xdr:rowOff>
    </xdr:to>
    <xdr:sp macro="" textlink="">
      <xdr:nvSpPr>
        <xdr:cNvPr id="73" name="フローチャート : 判断 72"/>
        <xdr:cNvSpPr/>
      </xdr:nvSpPr>
      <xdr:spPr>
        <a:xfrm>
          <a:off x="1079500" y="58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140606</xdr:rowOff>
    </xdr:from>
    <xdr:ext cx="469744" cy="259045"/>
    <xdr:sp macro="" textlink="">
      <xdr:nvSpPr>
        <xdr:cNvPr id="74" name="テキスト ボックス 73"/>
        <xdr:cNvSpPr txBox="1"/>
      </xdr:nvSpPr>
      <xdr:spPr>
        <a:xfrm>
          <a:off x="895427" y="56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134112</xdr:rowOff>
    </xdr:from>
    <xdr:to>
      <xdr:col>6</xdr:col>
      <xdr:colOff>561975</xdr:colOff>
      <xdr:row>36</xdr:row>
      <xdr:rowOff>64262</xdr:rowOff>
    </xdr:to>
    <xdr:sp macro="" textlink="">
      <xdr:nvSpPr>
        <xdr:cNvPr id="80" name="円/楕円 79"/>
        <xdr:cNvSpPr/>
      </xdr:nvSpPr>
      <xdr:spPr>
        <a:xfrm>
          <a:off x="4584700" y="61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112539</xdr:rowOff>
    </xdr:from>
    <xdr:ext cx="469744" cy="259045"/>
    <xdr:sp macro="" textlink="">
      <xdr:nvSpPr>
        <xdr:cNvPr id="81" name="議会費該当値テキスト"/>
        <xdr:cNvSpPr txBox="1"/>
      </xdr:nvSpPr>
      <xdr:spPr>
        <a:xfrm>
          <a:off x="4686300" y="611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57531</xdr:rowOff>
    </xdr:from>
    <xdr:to>
      <xdr:col>5</xdr:col>
      <xdr:colOff>409575</xdr:colOff>
      <xdr:row>35</xdr:row>
      <xdr:rowOff>159131</xdr:rowOff>
    </xdr:to>
    <xdr:sp macro="" textlink="">
      <xdr:nvSpPr>
        <xdr:cNvPr id="82" name="円/楕円 81"/>
        <xdr:cNvSpPr/>
      </xdr:nvSpPr>
      <xdr:spPr>
        <a:xfrm>
          <a:off x="3746500" y="6058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150258</xdr:rowOff>
    </xdr:from>
    <xdr:ext cx="469744" cy="259045"/>
    <xdr:sp macro="" textlink="">
      <xdr:nvSpPr>
        <xdr:cNvPr id="83" name="テキスト ボックス 82"/>
        <xdr:cNvSpPr txBox="1"/>
      </xdr:nvSpPr>
      <xdr:spPr>
        <a:xfrm>
          <a:off x="3562427" y="615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109601</xdr:rowOff>
    </xdr:from>
    <xdr:to>
      <xdr:col>4</xdr:col>
      <xdr:colOff>206375</xdr:colOff>
      <xdr:row>36</xdr:row>
      <xdr:rowOff>39751</xdr:rowOff>
    </xdr:to>
    <xdr:sp macro="" textlink="">
      <xdr:nvSpPr>
        <xdr:cNvPr id="84" name="円/楕円 83"/>
        <xdr:cNvSpPr/>
      </xdr:nvSpPr>
      <xdr:spPr>
        <a:xfrm>
          <a:off x="2857500" y="61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30878</xdr:rowOff>
    </xdr:from>
    <xdr:ext cx="469744" cy="259045"/>
    <xdr:sp macro="" textlink="">
      <xdr:nvSpPr>
        <xdr:cNvPr id="85" name="テキスト ボックス 84"/>
        <xdr:cNvSpPr txBox="1"/>
      </xdr:nvSpPr>
      <xdr:spPr>
        <a:xfrm>
          <a:off x="2673427" y="62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167132</xdr:rowOff>
    </xdr:from>
    <xdr:to>
      <xdr:col>3</xdr:col>
      <xdr:colOff>3175</xdr:colOff>
      <xdr:row>36</xdr:row>
      <xdr:rowOff>97282</xdr:rowOff>
    </xdr:to>
    <xdr:sp macro="" textlink="">
      <xdr:nvSpPr>
        <xdr:cNvPr id="86" name="円/楕円 85"/>
        <xdr:cNvSpPr/>
      </xdr:nvSpPr>
      <xdr:spPr>
        <a:xfrm>
          <a:off x="1968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88409</xdr:rowOff>
    </xdr:from>
    <xdr:ext cx="469744" cy="259045"/>
    <xdr:sp macro="" textlink="">
      <xdr:nvSpPr>
        <xdr:cNvPr id="87" name="テキスト ボックス 86"/>
        <xdr:cNvSpPr txBox="1"/>
      </xdr:nvSpPr>
      <xdr:spPr>
        <a:xfrm>
          <a:off x="1784427" y="626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147193</xdr:rowOff>
    </xdr:from>
    <xdr:to>
      <xdr:col>1</xdr:col>
      <xdr:colOff>485775</xdr:colOff>
      <xdr:row>36</xdr:row>
      <xdr:rowOff>77343</xdr:rowOff>
    </xdr:to>
    <xdr:sp macro="" textlink="">
      <xdr:nvSpPr>
        <xdr:cNvPr id="88" name="円/楕円 87"/>
        <xdr:cNvSpPr/>
      </xdr:nvSpPr>
      <xdr:spPr>
        <a:xfrm>
          <a:off x="1079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68470</xdr:rowOff>
    </xdr:from>
    <xdr:ext cx="469744" cy="259045"/>
    <xdr:sp macro="" textlink="">
      <xdr:nvSpPr>
        <xdr:cNvPr id="89" name="テキスト ボックス 88"/>
        <xdr:cNvSpPr txBox="1"/>
      </xdr:nvSpPr>
      <xdr:spPr>
        <a:xfrm>
          <a:off x="895427"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143684</xdr:rowOff>
    </xdr:from>
    <xdr:to>
      <xdr:col>6</xdr:col>
      <xdr:colOff>510540</xdr:colOff>
      <xdr:row>58</xdr:row>
      <xdr:rowOff>115639</xdr:rowOff>
    </xdr:to>
    <xdr:cxnSp macro="">
      <xdr:nvCxnSpPr>
        <xdr:cNvPr id="111" name="直線コネクタ 110"/>
        <xdr:cNvCxnSpPr/>
      </xdr:nvCxnSpPr>
      <xdr:spPr>
        <a:xfrm flipV="1">
          <a:off x="4633595" y="8716184"/>
          <a:ext cx="1270" cy="1343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133217</xdr:rowOff>
    </xdr:from>
    <xdr:ext cx="534377" cy="259045"/>
    <xdr:sp macro="" textlink="">
      <xdr:nvSpPr>
        <xdr:cNvPr id="112" name="総務費最小値テキスト"/>
        <xdr:cNvSpPr txBox="1"/>
      </xdr:nvSpPr>
      <xdr:spPr>
        <a:xfrm>
          <a:off x="4686300" y="1007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52,627</a:t>
          </a:r>
          <a:endParaRPr kumimoji="1" lang="ja-JP" altLang="en-US" sz="1000" b="1">
            <a:latin typeface="ＭＳ Ｐゴシック"/>
          </a:endParaRPr>
        </a:p>
      </xdr:txBody>
    </xdr:sp>
    <xdr:clientData/>
  </xdr:oneCellAnchor>
  <xdr:twoCellAnchor>
    <xdr:from>
      <xdr:col>6</xdr:col>
      <xdr:colOff>422275</xdr:colOff>
      <xdr:row>58</xdr:row>
      <xdr:rowOff>115639</xdr:rowOff>
    </xdr:from>
    <xdr:to>
      <xdr:col>6</xdr:col>
      <xdr:colOff>600075</xdr:colOff>
      <xdr:row>58</xdr:row>
      <xdr:rowOff>115639</xdr:rowOff>
    </xdr:to>
    <xdr:cxnSp macro="">
      <xdr:nvCxnSpPr>
        <xdr:cNvPr id="113" name="直線コネクタ 112"/>
        <xdr:cNvCxnSpPr/>
      </xdr:nvCxnSpPr>
      <xdr:spPr>
        <a:xfrm>
          <a:off x="4546600" y="10059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90361</xdr:rowOff>
    </xdr:from>
    <xdr:ext cx="690189" cy="259045"/>
    <xdr:sp macro="" textlink="">
      <xdr:nvSpPr>
        <xdr:cNvPr id="114" name="総務費最大値テキスト"/>
        <xdr:cNvSpPr txBox="1"/>
      </xdr:nvSpPr>
      <xdr:spPr>
        <a:xfrm>
          <a:off x="4686300" y="84914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2,991,286</a:t>
          </a:r>
          <a:endParaRPr kumimoji="1" lang="ja-JP" altLang="en-US" sz="1000" b="1">
            <a:latin typeface="ＭＳ Ｐゴシック"/>
          </a:endParaRPr>
        </a:p>
      </xdr:txBody>
    </xdr:sp>
    <xdr:clientData/>
  </xdr:oneCellAnchor>
  <xdr:twoCellAnchor>
    <xdr:from>
      <xdr:col>6</xdr:col>
      <xdr:colOff>422275</xdr:colOff>
      <xdr:row>50</xdr:row>
      <xdr:rowOff>143684</xdr:rowOff>
    </xdr:from>
    <xdr:to>
      <xdr:col>6</xdr:col>
      <xdr:colOff>600075</xdr:colOff>
      <xdr:row>50</xdr:row>
      <xdr:rowOff>143684</xdr:rowOff>
    </xdr:to>
    <xdr:cxnSp macro="">
      <xdr:nvCxnSpPr>
        <xdr:cNvPr id="115" name="直線コネクタ 114"/>
        <xdr:cNvCxnSpPr/>
      </xdr:nvCxnSpPr>
      <xdr:spPr>
        <a:xfrm>
          <a:off x="4546600" y="871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95456</xdr:rowOff>
    </xdr:from>
    <xdr:to>
      <xdr:col>6</xdr:col>
      <xdr:colOff>511175</xdr:colOff>
      <xdr:row>58</xdr:row>
      <xdr:rowOff>96602</xdr:rowOff>
    </xdr:to>
    <xdr:cxnSp macro="">
      <xdr:nvCxnSpPr>
        <xdr:cNvPr id="116" name="直線コネクタ 115"/>
        <xdr:cNvCxnSpPr/>
      </xdr:nvCxnSpPr>
      <xdr:spPr>
        <a:xfrm>
          <a:off x="3797300" y="10039556"/>
          <a:ext cx="838200" cy="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50668</xdr:rowOff>
    </xdr:from>
    <xdr:ext cx="599010" cy="259045"/>
    <xdr:sp macro="" textlink="">
      <xdr:nvSpPr>
        <xdr:cNvPr id="117" name="総務費平均値テキスト"/>
        <xdr:cNvSpPr txBox="1"/>
      </xdr:nvSpPr>
      <xdr:spPr>
        <a:xfrm>
          <a:off x="4686300" y="98233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133,661</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27791</xdr:rowOff>
    </xdr:from>
    <xdr:to>
      <xdr:col>6</xdr:col>
      <xdr:colOff>561975</xdr:colOff>
      <xdr:row>58</xdr:row>
      <xdr:rowOff>129391</xdr:rowOff>
    </xdr:to>
    <xdr:sp macro="" textlink="">
      <xdr:nvSpPr>
        <xdr:cNvPr id="118" name="フローチャート : 判断 117"/>
        <xdr:cNvSpPr/>
      </xdr:nvSpPr>
      <xdr:spPr>
        <a:xfrm>
          <a:off x="4584700" y="997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95456</xdr:rowOff>
    </xdr:from>
    <xdr:to>
      <xdr:col>5</xdr:col>
      <xdr:colOff>358775</xdr:colOff>
      <xdr:row>58</xdr:row>
      <xdr:rowOff>107523</xdr:rowOff>
    </xdr:to>
    <xdr:cxnSp macro="">
      <xdr:nvCxnSpPr>
        <xdr:cNvPr id="119" name="直線コネクタ 118"/>
        <xdr:cNvCxnSpPr/>
      </xdr:nvCxnSpPr>
      <xdr:spPr>
        <a:xfrm flipV="1">
          <a:off x="2908300" y="10039556"/>
          <a:ext cx="889000" cy="1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30416</xdr:rowOff>
    </xdr:from>
    <xdr:to>
      <xdr:col>5</xdr:col>
      <xdr:colOff>409575</xdr:colOff>
      <xdr:row>58</xdr:row>
      <xdr:rowOff>132016</xdr:rowOff>
    </xdr:to>
    <xdr:sp macro="" textlink="">
      <xdr:nvSpPr>
        <xdr:cNvPr id="120" name="フローチャート : 判断 119"/>
        <xdr:cNvSpPr/>
      </xdr:nvSpPr>
      <xdr:spPr>
        <a:xfrm>
          <a:off x="37465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148543</xdr:rowOff>
    </xdr:from>
    <xdr:ext cx="599010" cy="259045"/>
    <xdr:sp macro="" textlink="">
      <xdr:nvSpPr>
        <xdr:cNvPr id="121" name="テキスト ボックス 120"/>
        <xdr:cNvSpPr txBox="1"/>
      </xdr:nvSpPr>
      <xdr:spPr>
        <a:xfrm>
          <a:off x="3497794" y="9749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107523</xdr:rowOff>
    </xdr:from>
    <xdr:to>
      <xdr:col>4</xdr:col>
      <xdr:colOff>155575</xdr:colOff>
      <xdr:row>58</xdr:row>
      <xdr:rowOff>112323</xdr:rowOff>
    </xdr:to>
    <xdr:cxnSp macro="">
      <xdr:nvCxnSpPr>
        <xdr:cNvPr id="122" name="直線コネクタ 121"/>
        <xdr:cNvCxnSpPr/>
      </xdr:nvCxnSpPr>
      <xdr:spPr>
        <a:xfrm flipV="1">
          <a:off x="2019300" y="10051623"/>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36243</xdr:rowOff>
    </xdr:from>
    <xdr:to>
      <xdr:col>4</xdr:col>
      <xdr:colOff>206375</xdr:colOff>
      <xdr:row>58</xdr:row>
      <xdr:rowOff>137843</xdr:rowOff>
    </xdr:to>
    <xdr:sp macro="" textlink="">
      <xdr:nvSpPr>
        <xdr:cNvPr id="123" name="フローチャート : 判断 122"/>
        <xdr:cNvSpPr/>
      </xdr:nvSpPr>
      <xdr:spPr>
        <a:xfrm>
          <a:off x="2857500" y="998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154370</xdr:rowOff>
    </xdr:from>
    <xdr:ext cx="599010" cy="259045"/>
    <xdr:sp macro="" textlink="">
      <xdr:nvSpPr>
        <xdr:cNvPr id="124" name="テキスト ボックス 123"/>
        <xdr:cNvSpPr txBox="1"/>
      </xdr:nvSpPr>
      <xdr:spPr>
        <a:xfrm>
          <a:off x="2608794" y="975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107520</xdr:rowOff>
    </xdr:from>
    <xdr:to>
      <xdr:col>2</xdr:col>
      <xdr:colOff>638175</xdr:colOff>
      <xdr:row>58</xdr:row>
      <xdr:rowOff>112323</xdr:rowOff>
    </xdr:to>
    <xdr:cxnSp macro="">
      <xdr:nvCxnSpPr>
        <xdr:cNvPr id="125" name="直線コネクタ 124"/>
        <xdr:cNvCxnSpPr/>
      </xdr:nvCxnSpPr>
      <xdr:spPr>
        <a:xfrm>
          <a:off x="1130300" y="10051620"/>
          <a:ext cx="889000" cy="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35339</xdr:rowOff>
    </xdr:from>
    <xdr:to>
      <xdr:col>3</xdr:col>
      <xdr:colOff>3175</xdr:colOff>
      <xdr:row>58</xdr:row>
      <xdr:rowOff>136939</xdr:rowOff>
    </xdr:to>
    <xdr:sp macro="" textlink="">
      <xdr:nvSpPr>
        <xdr:cNvPr id="126" name="フローチャート : 判断 125"/>
        <xdr:cNvSpPr/>
      </xdr:nvSpPr>
      <xdr:spPr>
        <a:xfrm>
          <a:off x="1968500" y="99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153466</xdr:rowOff>
    </xdr:from>
    <xdr:ext cx="599010" cy="259045"/>
    <xdr:sp macro="" textlink="">
      <xdr:nvSpPr>
        <xdr:cNvPr id="127" name="テキスト ボックス 126"/>
        <xdr:cNvSpPr txBox="1"/>
      </xdr:nvSpPr>
      <xdr:spPr>
        <a:xfrm>
          <a:off x="1719794" y="975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16518</xdr:rowOff>
    </xdr:from>
    <xdr:to>
      <xdr:col>1</xdr:col>
      <xdr:colOff>485775</xdr:colOff>
      <xdr:row>58</xdr:row>
      <xdr:rowOff>118118</xdr:rowOff>
    </xdr:to>
    <xdr:sp macro="" textlink="">
      <xdr:nvSpPr>
        <xdr:cNvPr id="128" name="フローチャート : 判断 127"/>
        <xdr:cNvSpPr/>
      </xdr:nvSpPr>
      <xdr:spPr>
        <a:xfrm>
          <a:off x="1079500" y="996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134645</xdr:rowOff>
    </xdr:from>
    <xdr:ext cx="599010" cy="259045"/>
    <xdr:sp macro="" textlink="">
      <xdr:nvSpPr>
        <xdr:cNvPr id="129" name="テキスト ボックス 128"/>
        <xdr:cNvSpPr txBox="1"/>
      </xdr:nvSpPr>
      <xdr:spPr>
        <a:xfrm>
          <a:off x="830794" y="97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45802</xdr:rowOff>
    </xdr:from>
    <xdr:to>
      <xdr:col>6</xdr:col>
      <xdr:colOff>561975</xdr:colOff>
      <xdr:row>58</xdr:row>
      <xdr:rowOff>147402</xdr:rowOff>
    </xdr:to>
    <xdr:sp macro="" textlink="">
      <xdr:nvSpPr>
        <xdr:cNvPr id="135" name="円/楕円 134"/>
        <xdr:cNvSpPr/>
      </xdr:nvSpPr>
      <xdr:spPr>
        <a:xfrm>
          <a:off x="4584700" y="998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6217</xdr:rowOff>
    </xdr:from>
    <xdr:ext cx="534377" cy="259045"/>
    <xdr:sp macro="" textlink="">
      <xdr:nvSpPr>
        <xdr:cNvPr id="136" name="総務費該当値テキスト"/>
        <xdr:cNvSpPr txBox="1"/>
      </xdr:nvSpPr>
      <xdr:spPr>
        <a:xfrm>
          <a:off x="4686300" y="995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94,265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44656</xdr:rowOff>
    </xdr:from>
    <xdr:to>
      <xdr:col>5</xdr:col>
      <xdr:colOff>409575</xdr:colOff>
      <xdr:row>58</xdr:row>
      <xdr:rowOff>146256</xdr:rowOff>
    </xdr:to>
    <xdr:sp macro="" textlink="">
      <xdr:nvSpPr>
        <xdr:cNvPr id="137" name="円/楕円 136"/>
        <xdr:cNvSpPr/>
      </xdr:nvSpPr>
      <xdr:spPr>
        <a:xfrm>
          <a:off x="3746500" y="998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137383</xdr:rowOff>
    </xdr:from>
    <xdr:ext cx="534377" cy="259045"/>
    <xdr:sp macro="" textlink="">
      <xdr:nvSpPr>
        <xdr:cNvPr id="138" name="テキスト ボックス 137"/>
        <xdr:cNvSpPr txBox="1"/>
      </xdr:nvSpPr>
      <xdr:spPr>
        <a:xfrm>
          <a:off x="3530111" y="1008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96,771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56723</xdr:rowOff>
    </xdr:from>
    <xdr:to>
      <xdr:col>4</xdr:col>
      <xdr:colOff>206375</xdr:colOff>
      <xdr:row>58</xdr:row>
      <xdr:rowOff>158323</xdr:rowOff>
    </xdr:to>
    <xdr:sp macro="" textlink="">
      <xdr:nvSpPr>
        <xdr:cNvPr id="139" name="円/楕円 138"/>
        <xdr:cNvSpPr/>
      </xdr:nvSpPr>
      <xdr:spPr>
        <a:xfrm>
          <a:off x="2857500" y="1000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149450</xdr:rowOff>
    </xdr:from>
    <xdr:ext cx="534377" cy="259045"/>
    <xdr:sp macro="" textlink="">
      <xdr:nvSpPr>
        <xdr:cNvPr id="140" name="テキスト ボックス 139"/>
        <xdr:cNvSpPr txBox="1"/>
      </xdr:nvSpPr>
      <xdr:spPr>
        <a:xfrm>
          <a:off x="2641111" y="1009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61523</xdr:rowOff>
    </xdr:from>
    <xdr:to>
      <xdr:col>3</xdr:col>
      <xdr:colOff>3175</xdr:colOff>
      <xdr:row>58</xdr:row>
      <xdr:rowOff>163123</xdr:rowOff>
    </xdr:to>
    <xdr:sp macro="" textlink="">
      <xdr:nvSpPr>
        <xdr:cNvPr id="141" name="円/楕円 140"/>
        <xdr:cNvSpPr/>
      </xdr:nvSpPr>
      <xdr:spPr>
        <a:xfrm>
          <a:off x="1968500" y="1000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154250</xdr:rowOff>
    </xdr:from>
    <xdr:ext cx="534377" cy="259045"/>
    <xdr:sp macro="" textlink="">
      <xdr:nvSpPr>
        <xdr:cNvPr id="142" name="テキスト ボックス 141"/>
        <xdr:cNvSpPr txBox="1"/>
      </xdr:nvSpPr>
      <xdr:spPr>
        <a:xfrm>
          <a:off x="1752111" y="1009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56720</xdr:rowOff>
    </xdr:from>
    <xdr:to>
      <xdr:col>1</xdr:col>
      <xdr:colOff>485775</xdr:colOff>
      <xdr:row>58</xdr:row>
      <xdr:rowOff>158320</xdr:rowOff>
    </xdr:to>
    <xdr:sp macro="" textlink="">
      <xdr:nvSpPr>
        <xdr:cNvPr id="143" name="円/楕円 142"/>
        <xdr:cNvSpPr/>
      </xdr:nvSpPr>
      <xdr:spPr>
        <a:xfrm>
          <a:off x="1079500" y="1000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149447</xdr:rowOff>
    </xdr:from>
    <xdr:ext cx="534377" cy="259045"/>
    <xdr:sp macro="" textlink="">
      <xdr:nvSpPr>
        <xdr:cNvPr id="144" name="テキスト ボックス 143"/>
        <xdr:cNvSpPr txBox="1"/>
      </xdr:nvSpPr>
      <xdr:spPr>
        <a:xfrm>
          <a:off x="863111" y="1009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2873</xdr:rowOff>
    </xdr:from>
    <xdr:to>
      <xdr:col>6</xdr:col>
      <xdr:colOff>510540</xdr:colOff>
      <xdr:row>78</xdr:row>
      <xdr:rowOff>142604</xdr:rowOff>
    </xdr:to>
    <xdr:cxnSp macro="">
      <xdr:nvCxnSpPr>
        <xdr:cNvPr id="167" name="直線コネクタ 166"/>
        <xdr:cNvCxnSpPr/>
      </xdr:nvCxnSpPr>
      <xdr:spPr>
        <a:xfrm flipV="1">
          <a:off x="4633595" y="12347273"/>
          <a:ext cx="1270" cy="11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146431</xdr:rowOff>
    </xdr:from>
    <xdr:ext cx="534377" cy="259045"/>
    <xdr:sp macro="" textlink="">
      <xdr:nvSpPr>
        <xdr:cNvPr id="168" name="民生費最小値テキスト"/>
        <xdr:cNvSpPr txBox="1"/>
      </xdr:nvSpPr>
      <xdr:spPr>
        <a:xfrm>
          <a:off x="4686300" y="1351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99,365</a:t>
          </a:r>
          <a:endParaRPr kumimoji="1" lang="ja-JP" altLang="en-US" sz="1000" b="1">
            <a:latin typeface="ＭＳ Ｐゴシック"/>
          </a:endParaRPr>
        </a:p>
      </xdr:txBody>
    </xdr:sp>
    <xdr:clientData/>
  </xdr:oneCellAnchor>
  <xdr:twoCellAnchor>
    <xdr:from>
      <xdr:col>6</xdr:col>
      <xdr:colOff>422275</xdr:colOff>
      <xdr:row>78</xdr:row>
      <xdr:rowOff>142604</xdr:rowOff>
    </xdr:from>
    <xdr:to>
      <xdr:col>6</xdr:col>
      <xdr:colOff>600075</xdr:colOff>
      <xdr:row>78</xdr:row>
      <xdr:rowOff>142604</xdr:rowOff>
    </xdr:to>
    <xdr:cxnSp macro="">
      <xdr:nvCxnSpPr>
        <xdr:cNvPr id="169" name="直線コネクタ 168"/>
        <xdr:cNvCxnSpPr/>
      </xdr:nvCxnSpPr>
      <xdr:spPr>
        <a:xfrm>
          <a:off x="4546600" y="13515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121000</xdr:rowOff>
    </xdr:from>
    <xdr:ext cx="599010" cy="259045"/>
    <xdr:sp macro="" textlink="">
      <xdr:nvSpPr>
        <xdr:cNvPr id="170" name="民生費最大値テキスト"/>
        <xdr:cNvSpPr txBox="1"/>
      </xdr:nvSpPr>
      <xdr:spPr>
        <a:xfrm>
          <a:off x="4686300" y="121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354,927</a:t>
          </a:r>
          <a:endParaRPr kumimoji="1" lang="ja-JP" altLang="en-US" sz="1000" b="1">
            <a:latin typeface="ＭＳ Ｐゴシック"/>
          </a:endParaRPr>
        </a:p>
      </xdr:txBody>
    </xdr:sp>
    <xdr:clientData/>
  </xdr:oneCellAnchor>
  <xdr:twoCellAnchor>
    <xdr:from>
      <xdr:col>6</xdr:col>
      <xdr:colOff>422275</xdr:colOff>
      <xdr:row>72</xdr:row>
      <xdr:rowOff>2873</xdr:rowOff>
    </xdr:from>
    <xdr:to>
      <xdr:col>6</xdr:col>
      <xdr:colOff>600075</xdr:colOff>
      <xdr:row>72</xdr:row>
      <xdr:rowOff>2873</xdr:rowOff>
    </xdr:to>
    <xdr:cxnSp macro="">
      <xdr:nvCxnSpPr>
        <xdr:cNvPr id="171" name="直線コネクタ 170"/>
        <xdr:cNvCxnSpPr/>
      </xdr:nvCxnSpPr>
      <xdr:spPr>
        <a:xfrm>
          <a:off x="4546600" y="12347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56787</xdr:rowOff>
    </xdr:from>
    <xdr:to>
      <xdr:col>6</xdr:col>
      <xdr:colOff>511175</xdr:colOff>
      <xdr:row>78</xdr:row>
      <xdr:rowOff>87757</xdr:rowOff>
    </xdr:to>
    <xdr:cxnSp macro="">
      <xdr:nvCxnSpPr>
        <xdr:cNvPr id="172" name="直線コネクタ 171"/>
        <xdr:cNvCxnSpPr/>
      </xdr:nvCxnSpPr>
      <xdr:spPr>
        <a:xfrm flipV="1">
          <a:off x="3797300" y="13429887"/>
          <a:ext cx="838200" cy="3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9154</xdr:rowOff>
    </xdr:from>
    <xdr:ext cx="599010" cy="259045"/>
    <xdr:sp macro="" textlink="">
      <xdr:nvSpPr>
        <xdr:cNvPr id="173" name="民生費平均値テキスト"/>
        <xdr:cNvSpPr txBox="1"/>
      </xdr:nvSpPr>
      <xdr:spPr>
        <a:xfrm>
          <a:off x="4686300" y="13039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159,946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157727</xdr:rowOff>
    </xdr:from>
    <xdr:to>
      <xdr:col>6</xdr:col>
      <xdr:colOff>561975</xdr:colOff>
      <xdr:row>77</xdr:row>
      <xdr:rowOff>87877</xdr:rowOff>
    </xdr:to>
    <xdr:sp macro="" textlink="">
      <xdr:nvSpPr>
        <xdr:cNvPr id="174" name="フローチャート : 判断 173"/>
        <xdr:cNvSpPr/>
      </xdr:nvSpPr>
      <xdr:spPr>
        <a:xfrm>
          <a:off x="4584700" y="131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84201</xdr:rowOff>
    </xdr:from>
    <xdr:to>
      <xdr:col>5</xdr:col>
      <xdr:colOff>358775</xdr:colOff>
      <xdr:row>78</xdr:row>
      <xdr:rowOff>87757</xdr:rowOff>
    </xdr:to>
    <xdr:cxnSp macro="">
      <xdr:nvCxnSpPr>
        <xdr:cNvPr id="175" name="直線コネクタ 174"/>
        <xdr:cNvCxnSpPr/>
      </xdr:nvCxnSpPr>
      <xdr:spPr>
        <a:xfrm>
          <a:off x="2908300" y="13457301"/>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76" name="フローチャート : 判断 175"/>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98593</xdr:rowOff>
    </xdr:from>
    <xdr:ext cx="599010" cy="259045"/>
    <xdr:sp macro="" textlink="">
      <xdr:nvSpPr>
        <xdr:cNvPr id="177" name="テキスト ボックス 176"/>
        <xdr:cNvSpPr txBox="1"/>
      </xdr:nvSpPr>
      <xdr:spPr>
        <a:xfrm>
          <a:off x="3497794" y="12957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36286</xdr:rowOff>
    </xdr:from>
    <xdr:to>
      <xdr:col>4</xdr:col>
      <xdr:colOff>155575</xdr:colOff>
      <xdr:row>78</xdr:row>
      <xdr:rowOff>84201</xdr:rowOff>
    </xdr:to>
    <xdr:cxnSp macro="">
      <xdr:nvCxnSpPr>
        <xdr:cNvPr id="178" name="直線コネクタ 177"/>
        <xdr:cNvCxnSpPr/>
      </xdr:nvCxnSpPr>
      <xdr:spPr>
        <a:xfrm>
          <a:off x="2019300" y="13409386"/>
          <a:ext cx="889000" cy="4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79" name="フローチャート : 判断 178"/>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0" name="テキスト ボックス 179"/>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36286</xdr:rowOff>
    </xdr:from>
    <xdr:to>
      <xdr:col>2</xdr:col>
      <xdr:colOff>638175</xdr:colOff>
      <xdr:row>78</xdr:row>
      <xdr:rowOff>39816</xdr:rowOff>
    </xdr:to>
    <xdr:cxnSp macro="">
      <xdr:nvCxnSpPr>
        <xdr:cNvPr id="181" name="直線コネクタ 180"/>
        <xdr:cNvCxnSpPr/>
      </xdr:nvCxnSpPr>
      <xdr:spPr>
        <a:xfrm flipV="1">
          <a:off x="1130300" y="13409386"/>
          <a:ext cx="889000" cy="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2" name="フローチャート : 判断 181"/>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3" name="テキスト ボックス 182"/>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4" name="フローチャート : 判断 183"/>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5" name="テキスト ボックス 184"/>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5987</xdr:rowOff>
    </xdr:from>
    <xdr:to>
      <xdr:col>6</xdr:col>
      <xdr:colOff>561975</xdr:colOff>
      <xdr:row>78</xdr:row>
      <xdr:rowOff>107587</xdr:rowOff>
    </xdr:to>
    <xdr:sp macro="" textlink="">
      <xdr:nvSpPr>
        <xdr:cNvPr id="191" name="円/楕円 190"/>
        <xdr:cNvSpPr/>
      </xdr:nvSpPr>
      <xdr:spPr>
        <a:xfrm>
          <a:off x="4584700" y="1337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92364</xdr:rowOff>
    </xdr:from>
    <xdr:ext cx="599010" cy="259045"/>
    <xdr:sp macro="" textlink="">
      <xdr:nvSpPr>
        <xdr:cNvPr id="192" name="民生費該当値テキスト"/>
        <xdr:cNvSpPr txBox="1"/>
      </xdr:nvSpPr>
      <xdr:spPr>
        <a:xfrm>
          <a:off x="4686300" y="1329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118,135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36957</xdr:rowOff>
    </xdr:from>
    <xdr:to>
      <xdr:col>5</xdr:col>
      <xdr:colOff>409575</xdr:colOff>
      <xdr:row>78</xdr:row>
      <xdr:rowOff>138557</xdr:rowOff>
    </xdr:to>
    <xdr:sp macro="" textlink="">
      <xdr:nvSpPr>
        <xdr:cNvPr id="193" name="円/楕円 192"/>
        <xdr:cNvSpPr/>
      </xdr:nvSpPr>
      <xdr:spPr>
        <a:xfrm>
          <a:off x="3746500" y="134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129684</xdr:rowOff>
    </xdr:from>
    <xdr:ext cx="599010" cy="259045"/>
    <xdr:sp macro="" textlink="">
      <xdr:nvSpPr>
        <xdr:cNvPr id="194" name="テキスト ボックス 193"/>
        <xdr:cNvSpPr txBox="1"/>
      </xdr:nvSpPr>
      <xdr:spPr>
        <a:xfrm>
          <a:off x="3497794" y="13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111,361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33401</xdr:rowOff>
    </xdr:from>
    <xdr:to>
      <xdr:col>4</xdr:col>
      <xdr:colOff>206375</xdr:colOff>
      <xdr:row>78</xdr:row>
      <xdr:rowOff>135001</xdr:rowOff>
    </xdr:to>
    <xdr:sp macro="" textlink="">
      <xdr:nvSpPr>
        <xdr:cNvPr id="195" name="円/楕円 194"/>
        <xdr:cNvSpPr/>
      </xdr:nvSpPr>
      <xdr:spPr>
        <a:xfrm>
          <a:off x="2857500" y="1340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126128</xdr:rowOff>
    </xdr:from>
    <xdr:ext cx="599010" cy="259045"/>
    <xdr:sp macro="" textlink="">
      <xdr:nvSpPr>
        <xdr:cNvPr id="196" name="テキスト ボックス 195"/>
        <xdr:cNvSpPr txBox="1"/>
      </xdr:nvSpPr>
      <xdr:spPr>
        <a:xfrm>
          <a:off x="2608794" y="1349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156936</xdr:rowOff>
    </xdr:from>
    <xdr:to>
      <xdr:col>3</xdr:col>
      <xdr:colOff>3175</xdr:colOff>
      <xdr:row>78</xdr:row>
      <xdr:rowOff>87086</xdr:rowOff>
    </xdr:to>
    <xdr:sp macro="" textlink="">
      <xdr:nvSpPr>
        <xdr:cNvPr id="197" name="円/楕円 196"/>
        <xdr:cNvSpPr/>
      </xdr:nvSpPr>
      <xdr:spPr>
        <a:xfrm>
          <a:off x="1968500" y="133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78213</xdr:rowOff>
    </xdr:from>
    <xdr:ext cx="599010" cy="259045"/>
    <xdr:sp macro="" textlink="">
      <xdr:nvSpPr>
        <xdr:cNvPr id="198" name="テキスト ボックス 197"/>
        <xdr:cNvSpPr txBox="1"/>
      </xdr:nvSpPr>
      <xdr:spPr>
        <a:xfrm>
          <a:off x="1719794" y="1345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160466</xdr:rowOff>
    </xdr:from>
    <xdr:to>
      <xdr:col>1</xdr:col>
      <xdr:colOff>485775</xdr:colOff>
      <xdr:row>78</xdr:row>
      <xdr:rowOff>90616</xdr:rowOff>
    </xdr:to>
    <xdr:sp macro="" textlink="">
      <xdr:nvSpPr>
        <xdr:cNvPr id="199" name="円/楕円 198"/>
        <xdr:cNvSpPr/>
      </xdr:nvSpPr>
      <xdr:spPr>
        <a:xfrm>
          <a:off x="1079500" y="133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81743</xdr:rowOff>
    </xdr:from>
    <xdr:ext cx="599010" cy="259045"/>
    <xdr:sp macro="" textlink="">
      <xdr:nvSpPr>
        <xdr:cNvPr id="200" name="テキスト ボックス 199"/>
        <xdr:cNvSpPr txBox="1"/>
      </xdr:nvSpPr>
      <xdr:spPr>
        <a:xfrm>
          <a:off x="830794" y="1345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30496</xdr:rowOff>
    </xdr:from>
    <xdr:to>
      <xdr:col>6</xdr:col>
      <xdr:colOff>510540</xdr:colOff>
      <xdr:row>98</xdr:row>
      <xdr:rowOff>91991</xdr:rowOff>
    </xdr:to>
    <xdr:cxnSp macro="">
      <xdr:nvCxnSpPr>
        <xdr:cNvPr id="222" name="直線コネクタ 221"/>
        <xdr:cNvCxnSpPr/>
      </xdr:nvCxnSpPr>
      <xdr:spPr>
        <a:xfrm flipV="1">
          <a:off x="4633595" y="15632446"/>
          <a:ext cx="1270" cy="1261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95818</xdr:rowOff>
    </xdr:from>
    <xdr:ext cx="534377" cy="259045"/>
    <xdr:sp macro="" textlink="">
      <xdr:nvSpPr>
        <xdr:cNvPr id="223" name="衛生費最小値テキスト"/>
        <xdr:cNvSpPr txBox="1"/>
      </xdr:nvSpPr>
      <xdr:spPr>
        <a:xfrm>
          <a:off x="4686300" y="1689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20,870</a:t>
          </a:r>
          <a:endParaRPr kumimoji="1" lang="ja-JP" altLang="en-US" sz="1000" b="1">
            <a:latin typeface="ＭＳ Ｐゴシック"/>
          </a:endParaRPr>
        </a:p>
      </xdr:txBody>
    </xdr:sp>
    <xdr:clientData/>
  </xdr:oneCellAnchor>
  <xdr:twoCellAnchor>
    <xdr:from>
      <xdr:col>6</xdr:col>
      <xdr:colOff>422275</xdr:colOff>
      <xdr:row>98</xdr:row>
      <xdr:rowOff>91991</xdr:rowOff>
    </xdr:from>
    <xdr:to>
      <xdr:col>6</xdr:col>
      <xdr:colOff>600075</xdr:colOff>
      <xdr:row>98</xdr:row>
      <xdr:rowOff>91991</xdr:rowOff>
    </xdr:to>
    <xdr:cxnSp macro="">
      <xdr:nvCxnSpPr>
        <xdr:cNvPr id="224" name="直線コネクタ 223"/>
        <xdr:cNvCxnSpPr/>
      </xdr:nvCxnSpPr>
      <xdr:spPr>
        <a:xfrm>
          <a:off x="4546600" y="1689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148623</xdr:rowOff>
    </xdr:from>
    <xdr:ext cx="599010" cy="259045"/>
    <xdr:sp macro="" textlink="">
      <xdr:nvSpPr>
        <xdr:cNvPr id="225" name="衛生費最大値テキスト"/>
        <xdr:cNvSpPr txBox="1"/>
      </xdr:nvSpPr>
      <xdr:spPr>
        <a:xfrm>
          <a:off x="4686300" y="1540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572,771</a:t>
          </a:r>
          <a:endParaRPr kumimoji="1" lang="ja-JP" altLang="en-US" sz="1000" b="1">
            <a:latin typeface="ＭＳ Ｐゴシック"/>
          </a:endParaRPr>
        </a:p>
      </xdr:txBody>
    </xdr:sp>
    <xdr:clientData/>
  </xdr:oneCellAnchor>
  <xdr:twoCellAnchor>
    <xdr:from>
      <xdr:col>6</xdr:col>
      <xdr:colOff>422275</xdr:colOff>
      <xdr:row>91</xdr:row>
      <xdr:rowOff>30496</xdr:rowOff>
    </xdr:from>
    <xdr:to>
      <xdr:col>6</xdr:col>
      <xdr:colOff>600075</xdr:colOff>
      <xdr:row>91</xdr:row>
      <xdr:rowOff>30496</xdr:rowOff>
    </xdr:to>
    <xdr:cxnSp macro="">
      <xdr:nvCxnSpPr>
        <xdr:cNvPr id="226" name="直線コネクタ 225"/>
        <xdr:cNvCxnSpPr/>
      </xdr:nvCxnSpPr>
      <xdr:spPr>
        <a:xfrm>
          <a:off x="4546600" y="1563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88759</xdr:rowOff>
    </xdr:from>
    <xdr:to>
      <xdr:col>6</xdr:col>
      <xdr:colOff>511175</xdr:colOff>
      <xdr:row>98</xdr:row>
      <xdr:rowOff>91188</xdr:rowOff>
    </xdr:to>
    <xdr:cxnSp macro="">
      <xdr:nvCxnSpPr>
        <xdr:cNvPr id="227" name="直線コネクタ 226"/>
        <xdr:cNvCxnSpPr/>
      </xdr:nvCxnSpPr>
      <xdr:spPr>
        <a:xfrm flipV="1">
          <a:off x="3797300" y="16890859"/>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133388</xdr:rowOff>
    </xdr:from>
    <xdr:ext cx="534377" cy="259045"/>
    <xdr:sp macro="" textlink="">
      <xdr:nvSpPr>
        <xdr:cNvPr id="228" name="衛生費平均値テキスト"/>
        <xdr:cNvSpPr txBox="1"/>
      </xdr:nvSpPr>
      <xdr:spPr>
        <a:xfrm>
          <a:off x="4686300" y="16592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65,546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110511</xdr:rowOff>
    </xdr:from>
    <xdr:to>
      <xdr:col>6</xdr:col>
      <xdr:colOff>561975</xdr:colOff>
      <xdr:row>98</xdr:row>
      <xdr:rowOff>40661</xdr:rowOff>
    </xdr:to>
    <xdr:sp macro="" textlink="">
      <xdr:nvSpPr>
        <xdr:cNvPr id="229" name="フローチャート : 判断 228"/>
        <xdr:cNvSpPr/>
      </xdr:nvSpPr>
      <xdr:spPr>
        <a:xfrm>
          <a:off x="45847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87951</xdr:rowOff>
    </xdr:from>
    <xdr:to>
      <xdr:col>5</xdr:col>
      <xdr:colOff>358775</xdr:colOff>
      <xdr:row>98</xdr:row>
      <xdr:rowOff>91188</xdr:rowOff>
    </xdr:to>
    <xdr:cxnSp macro="">
      <xdr:nvCxnSpPr>
        <xdr:cNvPr id="230" name="直線コネクタ 229"/>
        <xdr:cNvCxnSpPr/>
      </xdr:nvCxnSpPr>
      <xdr:spPr>
        <a:xfrm>
          <a:off x="2908300" y="16890051"/>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128276</xdr:rowOff>
    </xdr:from>
    <xdr:to>
      <xdr:col>5</xdr:col>
      <xdr:colOff>409575</xdr:colOff>
      <xdr:row>98</xdr:row>
      <xdr:rowOff>58426</xdr:rowOff>
    </xdr:to>
    <xdr:sp macro="" textlink="">
      <xdr:nvSpPr>
        <xdr:cNvPr id="231" name="フローチャート : 判断 230"/>
        <xdr:cNvSpPr/>
      </xdr:nvSpPr>
      <xdr:spPr>
        <a:xfrm>
          <a:off x="3746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74953</xdr:rowOff>
    </xdr:from>
    <xdr:ext cx="534377" cy="259045"/>
    <xdr:sp macro="" textlink="">
      <xdr:nvSpPr>
        <xdr:cNvPr id="232" name="テキスト ボックス 231"/>
        <xdr:cNvSpPr txBox="1"/>
      </xdr:nvSpPr>
      <xdr:spPr>
        <a:xfrm>
          <a:off x="3530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86909</xdr:rowOff>
    </xdr:from>
    <xdr:to>
      <xdr:col>4</xdr:col>
      <xdr:colOff>155575</xdr:colOff>
      <xdr:row>98</xdr:row>
      <xdr:rowOff>87951</xdr:rowOff>
    </xdr:to>
    <xdr:cxnSp macro="">
      <xdr:nvCxnSpPr>
        <xdr:cNvPr id="233" name="直線コネクタ 232"/>
        <xdr:cNvCxnSpPr/>
      </xdr:nvCxnSpPr>
      <xdr:spPr>
        <a:xfrm>
          <a:off x="2019300" y="16889009"/>
          <a:ext cx="889000" cy="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129172</xdr:rowOff>
    </xdr:from>
    <xdr:to>
      <xdr:col>4</xdr:col>
      <xdr:colOff>206375</xdr:colOff>
      <xdr:row>98</xdr:row>
      <xdr:rowOff>59322</xdr:rowOff>
    </xdr:to>
    <xdr:sp macro="" textlink="">
      <xdr:nvSpPr>
        <xdr:cNvPr id="234" name="フローチャート : 判断 233"/>
        <xdr:cNvSpPr/>
      </xdr:nvSpPr>
      <xdr:spPr>
        <a:xfrm>
          <a:off x="2857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75849</xdr:rowOff>
    </xdr:from>
    <xdr:ext cx="534377" cy="259045"/>
    <xdr:sp macro="" textlink="">
      <xdr:nvSpPr>
        <xdr:cNvPr id="235" name="テキスト ボックス 234"/>
        <xdr:cNvSpPr txBox="1"/>
      </xdr:nvSpPr>
      <xdr:spPr>
        <a:xfrm>
          <a:off x="2641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86909</xdr:rowOff>
    </xdr:from>
    <xdr:to>
      <xdr:col>2</xdr:col>
      <xdr:colOff>638175</xdr:colOff>
      <xdr:row>98</xdr:row>
      <xdr:rowOff>87906</xdr:rowOff>
    </xdr:to>
    <xdr:cxnSp macro="">
      <xdr:nvCxnSpPr>
        <xdr:cNvPr id="236" name="直線コネクタ 235"/>
        <xdr:cNvCxnSpPr/>
      </xdr:nvCxnSpPr>
      <xdr:spPr>
        <a:xfrm flipV="1">
          <a:off x="1130300" y="16889009"/>
          <a:ext cx="889000" cy="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128693</xdr:rowOff>
    </xdr:from>
    <xdr:to>
      <xdr:col>3</xdr:col>
      <xdr:colOff>3175</xdr:colOff>
      <xdr:row>98</xdr:row>
      <xdr:rowOff>58843</xdr:rowOff>
    </xdr:to>
    <xdr:sp macro="" textlink="">
      <xdr:nvSpPr>
        <xdr:cNvPr id="237" name="フローチャート : 判断 236"/>
        <xdr:cNvSpPr/>
      </xdr:nvSpPr>
      <xdr:spPr>
        <a:xfrm>
          <a:off x="1968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75370</xdr:rowOff>
    </xdr:from>
    <xdr:ext cx="534377" cy="259045"/>
    <xdr:sp macro="" textlink="">
      <xdr:nvSpPr>
        <xdr:cNvPr id="238" name="テキスト ボックス 237"/>
        <xdr:cNvSpPr txBox="1"/>
      </xdr:nvSpPr>
      <xdr:spPr>
        <a:xfrm>
          <a:off x="1752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135029</xdr:rowOff>
    </xdr:from>
    <xdr:to>
      <xdr:col>1</xdr:col>
      <xdr:colOff>485775</xdr:colOff>
      <xdr:row>98</xdr:row>
      <xdr:rowOff>65179</xdr:rowOff>
    </xdr:to>
    <xdr:sp macro="" textlink="">
      <xdr:nvSpPr>
        <xdr:cNvPr id="239" name="フローチャート : 判断 238"/>
        <xdr:cNvSpPr/>
      </xdr:nvSpPr>
      <xdr:spPr>
        <a:xfrm>
          <a:off x="1079500" y="1676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81706</xdr:rowOff>
    </xdr:from>
    <xdr:ext cx="534377" cy="259045"/>
    <xdr:sp macro="" textlink="">
      <xdr:nvSpPr>
        <xdr:cNvPr id="240" name="テキスト ボックス 239"/>
        <xdr:cNvSpPr txBox="1"/>
      </xdr:nvSpPr>
      <xdr:spPr>
        <a:xfrm>
          <a:off x="863111" y="1654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37959</xdr:rowOff>
    </xdr:from>
    <xdr:to>
      <xdr:col>6</xdr:col>
      <xdr:colOff>561975</xdr:colOff>
      <xdr:row>98</xdr:row>
      <xdr:rowOff>139559</xdr:rowOff>
    </xdr:to>
    <xdr:sp macro="" textlink="">
      <xdr:nvSpPr>
        <xdr:cNvPr id="246" name="円/楕円 245"/>
        <xdr:cNvSpPr/>
      </xdr:nvSpPr>
      <xdr:spPr>
        <a:xfrm>
          <a:off x="4584700" y="168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124336</xdr:rowOff>
    </xdr:from>
    <xdr:ext cx="534377" cy="259045"/>
    <xdr:sp macro="" textlink="">
      <xdr:nvSpPr>
        <xdr:cNvPr id="247" name="衛生費該当値テキスト"/>
        <xdr:cNvSpPr txBox="1"/>
      </xdr:nvSpPr>
      <xdr:spPr>
        <a:xfrm>
          <a:off x="4686300" y="167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22,284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40388</xdr:rowOff>
    </xdr:from>
    <xdr:to>
      <xdr:col>5</xdr:col>
      <xdr:colOff>409575</xdr:colOff>
      <xdr:row>98</xdr:row>
      <xdr:rowOff>141988</xdr:rowOff>
    </xdr:to>
    <xdr:sp macro="" textlink="">
      <xdr:nvSpPr>
        <xdr:cNvPr id="248" name="円/楕円 247"/>
        <xdr:cNvSpPr/>
      </xdr:nvSpPr>
      <xdr:spPr>
        <a:xfrm>
          <a:off x="3746500" y="168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133115</xdr:rowOff>
    </xdr:from>
    <xdr:ext cx="534377" cy="259045"/>
    <xdr:sp macro="" textlink="">
      <xdr:nvSpPr>
        <xdr:cNvPr id="249" name="テキスト ボックス 248"/>
        <xdr:cNvSpPr txBox="1"/>
      </xdr:nvSpPr>
      <xdr:spPr>
        <a:xfrm>
          <a:off x="3530111" y="1693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37151</xdr:rowOff>
    </xdr:from>
    <xdr:to>
      <xdr:col>4</xdr:col>
      <xdr:colOff>206375</xdr:colOff>
      <xdr:row>98</xdr:row>
      <xdr:rowOff>138751</xdr:rowOff>
    </xdr:to>
    <xdr:sp macro="" textlink="">
      <xdr:nvSpPr>
        <xdr:cNvPr id="250" name="円/楕円 249"/>
        <xdr:cNvSpPr/>
      </xdr:nvSpPr>
      <xdr:spPr>
        <a:xfrm>
          <a:off x="2857500" y="168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129878</xdr:rowOff>
    </xdr:from>
    <xdr:ext cx="534377" cy="259045"/>
    <xdr:sp macro="" textlink="">
      <xdr:nvSpPr>
        <xdr:cNvPr id="251" name="テキスト ボックス 250"/>
        <xdr:cNvSpPr txBox="1"/>
      </xdr:nvSpPr>
      <xdr:spPr>
        <a:xfrm>
          <a:off x="2641111" y="1693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22,637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36109</xdr:rowOff>
    </xdr:from>
    <xdr:to>
      <xdr:col>3</xdr:col>
      <xdr:colOff>3175</xdr:colOff>
      <xdr:row>98</xdr:row>
      <xdr:rowOff>137709</xdr:rowOff>
    </xdr:to>
    <xdr:sp macro="" textlink="">
      <xdr:nvSpPr>
        <xdr:cNvPr id="252" name="円/楕円 251"/>
        <xdr:cNvSpPr/>
      </xdr:nvSpPr>
      <xdr:spPr>
        <a:xfrm>
          <a:off x="1968500" y="1683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128836</xdr:rowOff>
    </xdr:from>
    <xdr:ext cx="534377" cy="259045"/>
    <xdr:sp macro="" textlink="">
      <xdr:nvSpPr>
        <xdr:cNvPr id="253" name="テキスト ボックス 252"/>
        <xdr:cNvSpPr txBox="1"/>
      </xdr:nvSpPr>
      <xdr:spPr>
        <a:xfrm>
          <a:off x="1752111" y="1693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37106</xdr:rowOff>
    </xdr:from>
    <xdr:to>
      <xdr:col>1</xdr:col>
      <xdr:colOff>485775</xdr:colOff>
      <xdr:row>98</xdr:row>
      <xdr:rowOff>138706</xdr:rowOff>
    </xdr:to>
    <xdr:sp macro="" textlink="">
      <xdr:nvSpPr>
        <xdr:cNvPr id="254" name="円/楕円 253"/>
        <xdr:cNvSpPr/>
      </xdr:nvSpPr>
      <xdr:spPr>
        <a:xfrm>
          <a:off x="1079500" y="168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129833</xdr:rowOff>
    </xdr:from>
    <xdr:ext cx="534377" cy="259045"/>
    <xdr:sp macro="" textlink="">
      <xdr:nvSpPr>
        <xdr:cNvPr id="255" name="テキスト ボックス 254"/>
        <xdr:cNvSpPr txBox="1"/>
      </xdr:nvSpPr>
      <xdr:spPr>
        <a:xfrm>
          <a:off x="863111" y="16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82245</xdr:rowOff>
    </xdr:from>
    <xdr:to>
      <xdr:col>15</xdr:col>
      <xdr:colOff>180340</xdr:colOff>
      <xdr:row>39</xdr:row>
      <xdr:rowOff>44450</xdr:rowOff>
    </xdr:to>
    <xdr:cxnSp macro="">
      <xdr:nvCxnSpPr>
        <xdr:cNvPr id="279" name="直線コネクタ 278"/>
        <xdr:cNvCxnSpPr/>
      </xdr:nvCxnSpPr>
      <xdr:spPr>
        <a:xfrm flipV="1">
          <a:off x="10475595" y="5397195"/>
          <a:ext cx="1270" cy="1333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64177</xdr:rowOff>
    </xdr:from>
    <xdr:ext cx="249299" cy="259045"/>
    <xdr:sp macro="" textlink="">
      <xdr:nvSpPr>
        <xdr:cNvPr id="280" name="労働費最小値テキスト"/>
        <xdr:cNvSpPr txBox="1"/>
      </xdr:nvSpPr>
      <xdr:spPr>
        <a:xfrm>
          <a:off x="10528300" y="6750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28922</xdr:rowOff>
    </xdr:from>
    <xdr:ext cx="534377" cy="259045"/>
    <xdr:sp macro="" textlink="">
      <xdr:nvSpPr>
        <xdr:cNvPr id="282" name="労働費最大値テキスト"/>
        <xdr:cNvSpPr txBox="1"/>
      </xdr:nvSpPr>
      <xdr:spPr>
        <a:xfrm>
          <a:off x="10528300" y="51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35,008</a:t>
          </a:r>
          <a:endParaRPr kumimoji="1" lang="ja-JP" altLang="en-US" sz="1000" b="1">
            <a:latin typeface="ＭＳ Ｐゴシック"/>
          </a:endParaRPr>
        </a:p>
      </xdr:txBody>
    </xdr:sp>
    <xdr:clientData/>
  </xdr:oneCellAnchor>
  <xdr:twoCellAnchor>
    <xdr:from>
      <xdr:col>15</xdr:col>
      <xdr:colOff>92075</xdr:colOff>
      <xdr:row>31</xdr:row>
      <xdr:rowOff>82245</xdr:rowOff>
    </xdr:from>
    <xdr:to>
      <xdr:col>15</xdr:col>
      <xdr:colOff>269875</xdr:colOff>
      <xdr:row>31</xdr:row>
      <xdr:rowOff>82245</xdr:rowOff>
    </xdr:to>
    <xdr:cxnSp macro="">
      <xdr:nvCxnSpPr>
        <xdr:cNvPr id="283" name="直線コネクタ 282"/>
        <xdr:cNvCxnSpPr/>
      </xdr:nvCxnSpPr>
      <xdr:spPr>
        <a:xfrm>
          <a:off x="10388600" y="5397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4" name="直線コネクタ 28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153078</xdr:rowOff>
    </xdr:from>
    <xdr:ext cx="378565" cy="259045"/>
    <xdr:sp macro="" textlink="">
      <xdr:nvSpPr>
        <xdr:cNvPr id="285" name="労働費平均値テキスト"/>
        <xdr:cNvSpPr txBox="1"/>
      </xdr:nvSpPr>
      <xdr:spPr>
        <a:xfrm>
          <a:off x="10528300" y="649672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130201</xdr:rowOff>
    </xdr:from>
    <xdr:to>
      <xdr:col>15</xdr:col>
      <xdr:colOff>231775</xdr:colOff>
      <xdr:row>39</xdr:row>
      <xdr:rowOff>60351</xdr:rowOff>
    </xdr:to>
    <xdr:sp macro="" textlink="">
      <xdr:nvSpPr>
        <xdr:cNvPr id="286" name="フローチャート : 判断 285"/>
        <xdr:cNvSpPr/>
      </xdr:nvSpPr>
      <xdr:spPr>
        <a:xfrm>
          <a:off x="10426700" y="664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87" name="直線コネクタ 286"/>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116980</xdr:rowOff>
    </xdr:from>
    <xdr:to>
      <xdr:col>14</xdr:col>
      <xdr:colOff>79375</xdr:colOff>
      <xdr:row>39</xdr:row>
      <xdr:rowOff>47130</xdr:rowOff>
    </xdr:to>
    <xdr:sp macro="" textlink="">
      <xdr:nvSpPr>
        <xdr:cNvPr id="288" name="フローチャート : 判断 287"/>
        <xdr:cNvSpPr/>
      </xdr:nvSpPr>
      <xdr:spPr>
        <a:xfrm>
          <a:off x="9588500" y="66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63657</xdr:rowOff>
    </xdr:from>
    <xdr:ext cx="469744" cy="259045"/>
    <xdr:sp macro="" textlink="">
      <xdr:nvSpPr>
        <xdr:cNvPr id="289" name="テキスト ボックス 288"/>
        <xdr:cNvSpPr txBox="1"/>
      </xdr:nvSpPr>
      <xdr:spPr>
        <a:xfrm>
          <a:off x="9404427" y="640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0" name="直線コネクタ 289"/>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99758</xdr:rowOff>
    </xdr:from>
    <xdr:to>
      <xdr:col>12</xdr:col>
      <xdr:colOff>561975</xdr:colOff>
      <xdr:row>39</xdr:row>
      <xdr:rowOff>29908</xdr:rowOff>
    </xdr:to>
    <xdr:sp macro="" textlink="">
      <xdr:nvSpPr>
        <xdr:cNvPr id="291" name="フローチャート : 判断 290"/>
        <xdr:cNvSpPr/>
      </xdr:nvSpPr>
      <xdr:spPr>
        <a:xfrm>
          <a:off x="8699500" y="661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46436</xdr:rowOff>
    </xdr:from>
    <xdr:ext cx="469744" cy="259045"/>
    <xdr:sp macro="" textlink="">
      <xdr:nvSpPr>
        <xdr:cNvPr id="292" name="テキスト ボックス 291"/>
        <xdr:cNvSpPr txBox="1"/>
      </xdr:nvSpPr>
      <xdr:spPr>
        <a:xfrm>
          <a:off x="8515427" y="63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3" name="直線コネクタ 292"/>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26683</xdr:rowOff>
    </xdr:from>
    <xdr:to>
      <xdr:col>11</xdr:col>
      <xdr:colOff>358775</xdr:colOff>
      <xdr:row>38</xdr:row>
      <xdr:rowOff>128283</xdr:rowOff>
    </xdr:to>
    <xdr:sp macro="" textlink="">
      <xdr:nvSpPr>
        <xdr:cNvPr id="294" name="フローチャート : 判断 293"/>
        <xdr:cNvSpPr/>
      </xdr:nvSpPr>
      <xdr:spPr>
        <a:xfrm>
          <a:off x="7810500" y="654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144810</xdr:rowOff>
    </xdr:from>
    <xdr:ext cx="469744" cy="259045"/>
    <xdr:sp macro="" textlink="">
      <xdr:nvSpPr>
        <xdr:cNvPr id="295" name="テキスト ボックス 294"/>
        <xdr:cNvSpPr txBox="1"/>
      </xdr:nvSpPr>
      <xdr:spPr>
        <a:xfrm>
          <a:off x="7626427" y="63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22796</xdr:rowOff>
    </xdr:from>
    <xdr:to>
      <xdr:col>10</xdr:col>
      <xdr:colOff>155575</xdr:colOff>
      <xdr:row>38</xdr:row>
      <xdr:rowOff>124396</xdr:rowOff>
    </xdr:to>
    <xdr:sp macro="" textlink="">
      <xdr:nvSpPr>
        <xdr:cNvPr id="296" name="フローチャート : 判断 295"/>
        <xdr:cNvSpPr/>
      </xdr:nvSpPr>
      <xdr:spPr>
        <a:xfrm>
          <a:off x="6921500" y="653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140924</xdr:rowOff>
    </xdr:from>
    <xdr:ext cx="469744" cy="259045"/>
    <xdr:sp macro="" textlink="">
      <xdr:nvSpPr>
        <xdr:cNvPr id="297" name="テキスト ボックス 296"/>
        <xdr:cNvSpPr txBox="1"/>
      </xdr:nvSpPr>
      <xdr:spPr>
        <a:xfrm>
          <a:off x="6737427" y="631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3" name="円/楕円 302"/>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108627</xdr:rowOff>
    </xdr:from>
    <xdr:ext cx="249299" cy="259045"/>
    <xdr:sp macro="" textlink="">
      <xdr:nvSpPr>
        <xdr:cNvPr id="304" name="労働費該当値テキスト"/>
        <xdr:cNvSpPr txBox="1"/>
      </xdr:nvSpPr>
      <xdr:spPr>
        <a:xfrm>
          <a:off x="10528300" y="662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5" name="円/楕円 304"/>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06" name="テキスト ボックス 305"/>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07" name="円/楕円 30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08" name="テキスト ボックス 307"/>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09" name="円/楕円 308"/>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0" name="テキスト ボックス 309"/>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1" name="円/楕円 310"/>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2" name="テキスト ボックス 311"/>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87771</xdr:rowOff>
    </xdr:from>
    <xdr:to>
      <xdr:col>15</xdr:col>
      <xdr:colOff>180340</xdr:colOff>
      <xdr:row>58</xdr:row>
      <xdr:rowOff>133171</xdr:rowOff>
    </xdr:to>
    <xdr:cxnSp macro="">
      <xdr:nvCxnSpPr>
        <xdr:cNvPr id="334" name="直線コネクタ 333"/>
        <xdr:cNvCxnSpPr/>
      </xdr:nvCxnSpPr>
      <xdr:spPr>
        <a:xfrm flipV="1">
          <a:off x="10475595" y="8660271"/>
          <a:ext cx="1270" cy="141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136998</xdr:rowOff>
    </xdr:from>
    <xdr:ext cx="469744" cy="259045"/>
    <xdr:sp macro="" textlink="">
      <xdr:nvSpPr>
        <xdr:cNvPr id="335" name="農林水産業費最小値テキスト"/>
        <xdr:cNvSpPr txBox="1"/>
      </xdr:nvSpPr>
      <xdr:spPr>
        <a:xfrm>
          <a:off x="10528300" y="1008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2,856</a:t>
          </a:r>
          <a:endParaRPr kumimoji="1" lang="ja-JP" altLang="en-US" sz="1000" b="1">
            <a:latin typeface="ＭＳ Ｐゴシック"/>
          </a:endParaRPr>
        </a:p>
      </xdr:txBody>
    </xdr:sp>
    <xdr:clientData/>
  </xdr:oneCellAnchor>
  <xdr:twoCellAnchor>
    <xdr:from>
      <xdr:col>15</xdr:col>
      <xdr:colOff>92075</xdr:colOff>
      <xdr:row>58</xdr:row>
      <xdr:rowOff>133171</xdr:rowOff>
    </xdr:from>
    <xdr:to>
      <xdr:col>15</xdr:col>
      <xdr:colOff>269875</xdr:colOff>
      <xdr:row>58</xdr:row>
      <xdr:rowOff>133171</xdr:rowOff>
    </xdr:to>
    <xdr:cxnSp macro="">
      <xdr:nvCxnSpPr>
        <xdr:cNvPr id="336" name="直線コネクタ 335"/>
        <xdr:cNvCxnSpPr/>
      </xdr:nvCxnSpPr>
      <xdr:spPr>
        <a:xfrm>
          <a:off x="10388600" y="1007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34448</xdr:rowOff>
    </xdr:from>
    <xdr:ext cx="599010" cy="259045"/>
    <xdr:sp macro="" textlink="">
      <xdr:nvSpPr>
        <xdr:cNvPr id="337" name="農林水産業費最大値テキスト"/>
        <xdr:cNvSpPr txBox="1"/>
      </xdr:nvSpPr>
      <xdr:spPr>
        <a:xfrm>
          <a:off x="10528300" y="843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622,716</a:t>
          </a:r>
          <a:endParaRPr kumimoji="1" lang="ja-JP" altLang="en-US" sz="1000" b="1">
            <a:latin typeface="ＭＳ Ｐゴシック"/>
          </a:endParaRPr>
        </a:p>
      </xdr:txBody>
    </xdr:sp>
    <xdr:clientData/>
  </xdr:oneCellAnchor>
  <xdr:twoCellAnchor>
    <xdr:from>
      <xdr:col>15</xdr:col>
      <xdr:colOff>92075</xdr:colOff>
      <xdr:row>50</xdr:row>
      <xdr:rowOff>87771</xdr:rowOff>
    </xdr:from>
    <xdr:to>
      <xdr:col>15</xdr:col>
      <xdr:colOff>269875</xdr:colOff>
      <xdr:row>50</xdr:row>
      <xdr:rowOff>87771</xdr:rowOff>
    </xdr:to>
    <xdr:cxnSp macro="">
      <xdr:nvCxnSpPr>
        <xdr:cNvPr id="338" name="直線コネクタ 337"/>
        <xdr:cNvCxnSpPr/>
      </xdr:nvCxnSpPr>
      <xdr:spPr>
        <a:xfrm>
          <a:off x="10388600" y="86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86052</xdr:rowOff>
    </xdr:from>
    <xdr:to>
      <xdr:col>15</xdr:col>
      <xdr:colOff>180975</xdr:colOff>
      <xdr:row>58</xdr:row>
      <xdr:rowOff>98198</xdr:rowOff>
    </xdr:to>
    <xdr:cxnSp macro="">
      <xdr:nvCxnSpPr>
        <xdr:cNvPr id="339" name="直線コネクタ 338"/>
        <xdr:cNvCxnSpPr/>
      </xdr:nvCxnSpPr>
      <xdr:spPr>
        <a:xfrm>
          <a:off x="9639300" y="10030152"/>
          <a:ext cx="838200" cy="12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162355</xdr:rowOff>
    </xdr:from>
    <xdr:ext cx="534377" cy="259045"/>
    <xdr:sp macro="" textlink="">
      <xdr:nvSpPr>
        <xdr:cNvPr id="340" name="農林水産業費平均値テキスト"/>
        <xdr:cNvSpPr txBox="1"/>
      </xdr:nvSpPr>
      <xdr:spPr>
        <a:xfrm>
          <a:off x="10528300" y="9763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139478</xdr:rowOff>
    </xdr:from>
    <xdr:to>
      <xdr:col>15</xdr:col>
      <xdr:colOff>231775</xdr:colOff>
      <xdr:row>58</xdr:row>
      <xdr:rowOff>69628</xdr:rowOff>
    </xdr:to>
    <xdr:sp macro="" textlink="">
      <xdr:nvSpPr>
        <xdr:cNvPr id="341" name="フローチャート : 判断 340"/>
        <xdr:cNvSpPr/>
      </xdr:nvSpPr>
      <xdr:spPr>
        <a:xfrm>
          <a:off x="104267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86052</xdr:rowOff>
    </xdr:from>
    <xdr:to>
      <xdr:col>14</xdr:col>
      <xdr:colOff>28575</xdr:colOff>
      <xdr:row>58</xdr:row>
      <xdr:rowOff>99030</xdr:rowOff>
    </xdr:to>
    <xdr:cxnSp macro="">
      <xdr:nvCxnSpPr>
        <xdr:cNvPr id="342" name="直線コネクタ 341"/>
        <xdr:cNvCxnSpPr/>
      </xdr:nvCxnSpPr>
      <xdr:spPr>
        <a:xfrm flipV="1">
          <a:off x="8750300" y="10030152"/>
          <a:ext cx="889000" cy="1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3" name="フローチャート : 判断 342"/>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44" name="テキスト ボックス 343"/>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84372</xdr:rowOff>
    </xdr:from>
    <xdr:to>
      <xdr:col>12</xdr:col>
      <xdr:colOff>511175</xdr:colOff>
      <xdr:row>58</xdr:row>
      <xdr:rowOff>99030</xdr:rowOff>
    </xdr:to>
    <xdr:cxnSp macro="">
      <xdr:nvCxnSpPr>
        <xdr:cNvPr id="345" name="直線コネクタ 344"/>
        <xdr:cNvCxnSpPr/>
      </xdr:nvCxnSpPr>
      <xdr:spPr>
        <a:xfrm>
          <a:off x="7861300" y="10028472"/>
          <a:ext cx="889000" cy="1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46" name="フローチャート : 判断 345"/>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47" name="テキスト ボックス 346"/>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84372</xdr:rowOff>
    </xdr:from>
    <xdr:to>
      <xdr:col>11</xdr:col>
      <xdr:colOff>307975</xdr:colOff>
      <xdr:row>58</xdr:row>
      <xdr:rowOff>106087</xdr:rowOff>
    </xdr:to>
    <xdr:cxnSp macro="">
      <xdr:nvCxnSpPr>
        <xdr:cNvPr id="348" name="直線コネクタ 347"/>
        <xdr:cNvCxnSpPr/>
      </xdr:nvCxnSpPr>
      <xdr:spPr>
        <a:xfrm flipV="1">
          <a:off x="6972300" y="10028472"/>
          <a:ext cx="889000" cy="2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49" name="フローチャート : 判断 348"/>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0" name="テキスト ボックス 349"/>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1" name="フローチャート : 判断 350"/>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2" name="テキスト ボックス 351"/>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47398</xdr:rowOff>
    </xdr:from>
    <xdr:to>
      <xdr:col>15</xdr:col>
      <xdr:colOff>231775</xdr:colOff>
      <xdr:row>58</xdr:row>
      <xdr:rowOff>148998</xdr:rowOff>
    </xdr:to>
    <xdr:sp macro="" textlink="">
      <xdr:nvSpPr>
        <xdr:cNvPr id="358" name="円/楕円 357"/>
        <xdr:cNvSpPr/>
      </xdr:nvSpPr>
      <xdr:spPr>
        <a:xfrm>
          <a:off x="10426700" y="999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133775</xdr:rowOff>
    </xdr:from>
    <xdr:ext cx="534377" cy="259045"/>
    <xdr:sp macro="" textlink="">
      <xdr:nvSpPr>
        <xdr:cNvPr id="359" name="農林水産業費該当値テキスト"/>
        <xdr:cNvSpPr txBox="1"/>
      </xdr:nvSpPr>
      <xdr:spPr>
        <a:xfrm>
          <a:off x="10528300" y="990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18,155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35252</xdr:rowOff>
    </xdr:from>
    <xdr:to>
      <xdr:col>14</xdr:col>
      <xdr:colOff>79375</xdr:colOff>
      <xdr:row>58</xdr:row>
      <xdr:rowOff>136852</xdr:rowOff>
    </xdr:to>
    <xdr:sp macro="" textlink="">
      <xdr:nvSpPr>
        <xdr:cNvPr id="360" name="円/楕円 359"/>
        <xdr:cNvSpPr/>
      </xdr:nvSpPr>
      <xdr:spPr>
        <a:xfrm>
          <a:off x="9588500" y="99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127979</xdr:rowOff>
    </xdr:from>
    <xdr:ext cx="534377" cy="259045"/>
    <xdr:sp macro="" textlink="">
      <xdr:nvSpPr>
        <xdr:cNvPr id="361" name="テキスト ボックス 360"/>
        <xdr:cNvSpPr txBox="1"/>
      </xdr:nvSpPr>
      <xdr:spPr>
        <a:xfrm>
          <a:off x="9372111" y="1007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48230</xdr:rowOff>
    </xdr:from>
    <xdr:to>
      <xdr:col>12</xdr:col>
      <xdr:colOff>561975</xdr:colOff>
      <xdr:row>58</xdr:row>
      <xdr:rowOff>149830</xdr:rowOff>
    </xdr:to>
    <xdr:sp macro="" textlink="">
      <xdr:nvSpPr>
        <xdr:cNvPr id="362" name="円/楕円 361"/>
        <xdr:cNvSpPr/>
      </xdr:nvSpPr>
      <xdr:spPr>
        <a:xfrm>
          <a:off x="8699500" y="999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140957</xdr:rowOff>
    </xdr:from>
    <xdr:ext cx="534377" cy="259045"/>
    <xdr:sp macro="" textlink="">
      <xdr:nvSpPr>
        <xdr:cNvPr id="363" name="テキスト ボックス 362"/>
        <xdr:cNvSpPr txBox="1"/>
      </xdr:nvSpPr>
      <xdr:spPr>
        <a:xfrm>
          <a:off x="8483111" y="1008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33572</xdr:rowOff>
    </xdr:from>
    <xdr:to>
      <xdr:col>11</xdr:col>
      <xdr:colOff>358775</xdr:colOff>
      <xdr:row>58</xdr:row>
      <xdr:rowOff>135172</xdr:rowOff>
    </xdr:to>
    <xdr:sp macro="" textlink="">
      <xdr:nvSpPr>
        <xdr:cNvPr id="364" name="円/楕円 363"/>
        <xdr:cNvSpPr/>
      </xdr:nvSpPr>
      <xdr:spPr>
        <a:xfrm>
          <a:off x="7810500" y="997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126299</xdr:rowOff>
    </xdr:from>
    <xdr:ext cx="534377" cy="259045"/>
    <xdr:sp macro="" textlink="">
      <xdr:nvSpPr>
        <xdr:cNvPr id="365" name="テキスト ボックス 364"/>
        <xdr:cNvSpPr txBox="1"/>
      </xdr:nvSpPr>
      <xdr:spPr>
        <a:xfrm>
          <a:off x="7594111" y="1007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24,203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55287</xdr:rowOff>
    </xdr:from>
    <xdr:to>
      <xdr:col>10</xdr:col>
      <xdr:colOff>155575</xdr:colOff>
      <xdr:row>58</xdr:row>
      <xdr:rowOff>156887</xdr:rowOff>
    </xdr:to>
    <xdr:sp macro="" textlink="">
      <xdr:nvSpPr>
        <xdr:cNvPr id="366" name="円/楕円 365"/>
        <xdr:cNvSpPr/>
      </xdr:nvSpPr>
      <xdr:spPr>
        <a:xfrm>
          <a:off x="6921500" y="99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148014</xdr:rowOff>
    </xdr:from>
    <xdr:ext cx="534377" cy="259045"/>
    <xdr:sp macro="" textlink="">
      <xdr:nvSpPr>
        <xdr:cNvPr id="367" name="テキスト ボックス 366"/>
        <xdr:cNvSpPr txBox="1"/>
      </xdr:nvSpPr>
      <xdr:spPr>
        <a:xfrm>
          <a:off x="6705111" y="100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3" name="テキスト ボックス 38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5" name="テキスト ボックス 38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87" name="テキスト ボックス 38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61405</xdr:rowOff>
    </xdr:from>
    <xdr:to>
      <xdr:col>15</xdr:col>
      <xdr:colOff>180340</xdr:colOff>
      <xdr:row>79</xdr:row>
      <xdr:rowOff>30201</xdr:rowOff>
    </xdr:to>
    <xdr:cxnSp macro="">
      <xdr:nvCxnSpPr>
        <xdr:cNvPr id="391" name="直線コネクタ 390"/>
        <xdr:cNvCxnSpPr/>
      </xdr:nvCxnSpPr>
      <xdr:spPr>
        <a:xfrm flipV="1">
          <a:off x="10475595" y="12234355"/>
          <a:ext cx="1270" cy="134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34028</xdr:rowOff>
    </xdr:from>
    <xdr:ext cx="378565" cy="259045"/>
    <xdr:sp macro="" textlink="">
      <xdr:nvSpPr>
        <xdr:cNvPr id="392" name="商工費最小値テキスト"/>
        <xdr:cNvSpPr txBox="1"/>
      </xdr:nvSpPr>
      <xdr:spPr>
        <a:xfrm>
          <a:off x="10528300" y="13578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15</xdr:col>
      <xdr:colOff>92075</xdr:colOff>
      <xdr:row>79</xdr:row>
      <xdr:rowOff>30201</xdr:rowOff>
    </xdr:from>
    <xdr:to>
      <xdr:col>15</xdr:col>
      <xdr:colOff>269875</xdr:colOff>
      <xdr:row>79</xdr:row>
      <xdr:rowOff>30201</xdr:rowOff>
    </xdr:to>
    <xdr:cxnSp macro="">
      <xdr:nvCxnSpPr>
        <xdr:cNvPr id="393" name="直線コネクタ 392"/>
        <xdr:cNvCxnSpPr/>
      </xdr:nvCxnSpPr>
      <xdr:spPr>
        <a:xfrm>
          <a:off x="10388600" y="135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8082</xdr:rowOff>
    </xdr:from>
    <xdr:ext cx="534377" cy="259045"/>
    <xdr:sp macro="" textlink="">
      <xdr:nvSpPr>
        <xdr:cNvPr id="394" name="商工費最大値テキスト"/>
        <xdr:cNvSpPr txBox="1"/>
      </xdr:nvSpPr>
      <xdr:spPr>
        <a:xfrm>
          <a:off x="10528300" y="1200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71,110</a:t>
          </a:r>
          <a:endParaRPr kumimoji="1" lang="ja-JP" altLang="en-US" sz="1000" b="1">
            <a:latin typeface="ＭＳ Ｐゴシック"/>
          </a:endParaRPr>
        </a:p>
      </xdr:txBody>
    </xdr:sp>
    <xdr:clientData/>
  </xdr:oneCellAnchor>
  <xdr:twoCellAnchor>
    <xdr:from>
      <xdr:col>15</xdr:col>
      <xdr:colOff>92075</xdr:colOff>
      <xdr:row>71</xdr:row>
      <xdr:rowOff>61405</xdr:rowOff>
    </xdr:from>
    <xdr:to>
      <xdr:col>15</xdr:col>
      <xdr:colOff>269875</xdr:colOff>
      <xdr:row>71</xdr:row>
      <xdr:rowOff>61405</xdr:rowOff>
    </xdr:to>
    <xdr:cxnSp macro="">
      <xdr:nvCxnSpPr>
        <xdr:cNvPr id="395" name="直線コネクタ 394"/>
        <xdr:cNvCxnSpPr/>
      </xdr:nvCxnSpPr>
      <xdr:spPr>
        <a:xfrm>
          <a:off x="10388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91675</xdr:rowOff>
    </xdr:from>
    <xdr:to>
      <xdr:col>15</xdr:col>
      <xdr:colOff>180975</xdr:colOff>
      <xdr:row>76</xdr:row>
      <xdr:rowOff>128499</xdr:rowOff>
    </xdr:to>
    <xdr:cxnSp macro="">
      <xdr:nvCxnSpPr>
        <xdr:cNvPr id="396" name="直線コネクタ 395"/>
        <xdr:cNvCxnSpPr/>
      </xdr:nvCxnSpPr>
      <xdr:spPr>
        <a:xfrm flipV="1">
          <a:off x="9639300" y="13121875"/>
          <a:ext cx="8382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143166</xdr:rowOff>
    </xdr:from>
    <xdr:ext cx="534377" cy="259045"/>
    <xdr:sp macro="" textlink="">
      <xdr:nvSpPr>
        <xdr:cNvPr id="397" name="商工費平均値テキスト"/>
        <xdr:cNvSpPr txBox="1"/>
      </xdr:nvSpPr>
      <xdr:spPr>
        <a:xfrm>
          <a:off x="10528300" y="13173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18,019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164739</xdr:rowOff>
    </xdr:from>
    <xdr:to>
      <xdr:col>15</xdr:col>
      <xdr:colOff>231775</xdr:colOff>
      <xdr:row>77</xdr:row>
      <xdr:rowOff>94889</xdr:rowOff>
    </xdr:to>
    <xdr:sp macro="" textlink="">
      <xdr:nvSpPr>
        <xdr:cNvPr id="398" name="フローチャート : 判断 397"/>
        <xdr:cNvSpPr/>
      </xdr:nvSpPr>
      <xdr:spPr>
        <a:xfrm>
          <a:off x="104267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128499</xdr:rowOff>
    </xdr:from>
    <xdr:to>
      <xdr:col>14</xdr:col>
      <xdr:colOff>28575</xdr:colOff>
      <xdr:row>76</xdr:row>
      <xdr:rowOff>152082</xdr:rowOff>
    </xdr:to>
    <xdr:cxnSp macro="">
      <xdr:nvCxnSpPr>
        <xdr:cNvPr id="399" name="直線コネクタ 398"/>
        <xdr:cNvCxnSpPr/>
      </xdr:nvCxnSpPr>
      <xdr:spPr>
        <a:xfrm flipV="1">
          <a:off x="8750300" y="13158699"/>
          <a:ext cx="889000" cy="2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136392</xdr:rowOff>
    </xdr:from>
    <xdr:to>
      <xdr:col>14</xdr:col>
      <xdr:colOff>79375</xdr:colOff>
      <xdr:row>77</xdr:row>
      <xdr:rowOff>66542</xdr:rowOff>
    </xdr:to>
    <xdr:sp macro="" textlink="">
      <xdr:nvSpPr>
        <xdr:cNvPr id="400" name="フローチャート : 判断 399"/>
        <xdr:cNvSpPr/>
      </xdr:nvSpPr>
      <xdr:spPr>
        <a:xfrm>
          <a:off x="9588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57669</xdr:rowOff>
    </xdr:from>
    <xdr:ext cx="534377" cy="259045"/>
    <xdr:sp macro="" textlink="">
      <xdr:nvSpPr>
        <xdr:cNvPr id="401" name="テキスト ボックス 400"/>
        <xdr:cNvSpPr txBox="1"/>
      </xdr:nvSpPr>
      <xdr:spPr>
        <a:xfrm>
          <a:off x="9372111" y="1325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131623</xdr:rowOff>
    </xdr:from>
    <xdr:to>
      <xdr:col>12</xdr:col>
      <xdr:colOff>511175</xdr:colOff>
      <xdr:row>76</xdr:row>
      <xdr:rowOff>152082</xdr:rowOff>
    </xdr:to>
    <xdr:cxnSp macro="">
      <xdr:nvCxnSpPr>
        <xdr:cNvPr id="402" name="直線コネクタ 401"/>
        <xdr:cNvCxnSpPr/>
      </xdr:nvCxnSpPr>
      <xdr:spPr>
        <a:xfrm>
          <a:off x="7861300" y="12476023"/>
          <a:ext cx="889000" cy="70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165461</xdr:rowOff>
    </xdr:from>
    <xdr:to>
      <xdr:col>12</xdr:col>
      <xdr:colOff>561975</xdr:colOff>
      <xdr:row>77</xdr:row>
      <xdr:rowOff>95611</xdr:rowOff>
    </xdr:to>
    <xdr:sp macro="" textlink="">
      <xdr:nvSpPr>
        <xdr:cNvPr id="403" name="フローチャート : 判断 402"/>
        <xdr:cNvSpPr/>
      </xdr:nvSpPr>
      <xdr:spPr>
        <a:xfrm>
          <a:off x="8699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86738</xdr:rowOff>
    </xdr:from>
    <xdr:ext cx="534377" cy="259045"/>
    <xdr:sp macro="" textlink="">
      <xdr:nvSpPr>
        <xdr:cNvPr id="404" name="テキスト ボックス 403"/>
        <xdr:cNvSpPr txBox="1"/>
      </xdr:nvSpPr>
      <xdr:spPr>
        <a:xfrm>
          <a:off x="8483111" y="1328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131623</xdr:rowOff>
    </xdr:from>
    <xdr:to>
      <xdr:col>11</xdr:col>
      <xdr:colOff>307975</xdr:colOff>
      <xdr:row>76</xdr:row>
      <xdr:rowOff>143739</xdr:rowOff>
    </xdr:to>
    <xdr:cxnSp macro="">
      <xdr:nvCxnSpPr>
        <xdr:cNvPr id="405" name="直線コネクタ 404"/>
        <xdr:cNvCxnSpPr/>
      </xdr:nvCxnSpPr>
      <xdr:spPr>
        <a:xfrm flipV="1">
          <a:off x="6972300" y="12476023"/>
          <a:ext cx="889000" cy="69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165043</xdr:rowOff>
    </xdr:from>
    <xdr:to>
      <xdr:col>11</xdr:col>
      <xdr:colOff>358775</xdr:colOff>
      <xdr:row>77</xdr:row>
      <xdr:rowOff>95193</xdr:rowOff>
    </xdr:to>
    <xdr:sp macro="" textlink="">
      <xdr:nvSpPr>
        <xdr:cNvPr id="406" name="フローチャート : 判断 405"/>
        <xdr:cNvSpPr/>
      </xdr:nvSpPr>
      <xdr:spPr>
        <a:xfrm>
          <a:off x="7810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86320</xdr:rowOff>
    </xdr:from>
    <xdr:ext cx="534377" cy="259045"/>
    <xdr:sp macro="" textlink="">
      <xdr:nvSpPr>
        <xdr:cNvPr id="407" name="テキスト ボックス 406"/>
        <xdr:cNvSpPr txBox="1"/>
      </xdr:nvSpPr>
      <xdr:spPr>
        <a:xfrm>
          <a:off x="7594111" y="132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72765</xdr:rowOff>
    </xdr:from>
    <xdr:to>
      <xdr:col>10</xdr:col>
      <xdr:colOff>155575</xdr:colOff>
      <xdr:row>78</xdr:row>
      <xdr:rowOff>2915</xdr:rowOff>
    </xdr:to>
    <xdr:sp macro="" textlink="">
      <xdr:nvSpPr>
        <xdr:cNvPr id="408" name="フローチャート : 判断 407"/>
        <xdr:cNvSpPr/>
      </xdr:nvSpPr>
      <xdr:spPr>
        <a:xfrm>
          <a:off x="6921500" y="1327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165492</xdr:rowOff>
    </xdr:from>
    <xdr:ext cx="534377" cy="259045"/>
    <xdr:sp macro="" textlink="">
      <xdr:nvSpPr>
        <xdr:cNvPr id="409" name="テキスト ボックス 408"/>
        <xdr:cNvSpPr txBox="1"/>
      </xdr:nvSpPr>
      <xdr:spPr>
        <a:xfrm>
          <a:off x="6705111" y="1336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40875</xdr:rowOff>
    </xdr:from>
    <xdr:to>
      <xdr:col>15</xdr:col>
      <xdr:colOff>231775</xdr:colOff>
      <xdr:row>76</xdr:row>
      <xdr:rowOff>142475</xdr:rowOff>
    </xdr:to>
    <xdr:sp macro="" textlink="">
      <xdr:nvSpPr>
        <xdr:cNvPr id="415" name="円/楕円 414"/>
        <xdr:cNvSpPr/>
      </xdr:nvSpPr>
      <xdr:spPr>
        <a:xfrm>
          <a:off x="10426700" y="1307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63752</xdr:rowOff>
    </xdr:from>
    <xdr:ext cx="534377" cy="259045"/>
    <xdr:sp macro="" textlink="">
      <xdr:nvSpPr>
        <xdr:cNvPr id="416" name="商工費該当値テキスト"/>
        <xdr:cNvSpPr txBox="1"/>
      </xdr:nvSpPr>
      <xdr:spPr>
        <a:xfrm>
          <a:off x="10528300" y="1292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24,521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77699</xdr:rowOff>
    </xdr:from>
    <xdr:to>
      <xdr:col>14</xdr:col>
      <xdr:colOff>79375</xdr:colOff>
      <xdr:row>77</xdr:row>
      <xdr:rowOff>7849</xdr:rowOff>
    </xdr:to>
    <xdr:sp macro="" textlink="">
      <xdr:nvSpPr>
        <xdr:cNvPr id="417" name="円/楕円 416"/>
        <xdr:cNvSpPr/>
      </xdr:nvSpPr>
      <xdr:spPr>
        <a:xfrm>
          <a:off x="9588500" y="1310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24375</xdr:rowOff>
    </xdr:from>
    <xdr:ext cx="534377" cy="259045"/>
    <xdr:sp macro="" textlink="">
      <xdr:nvSpPr>
        <xdr:cNvPr id="418" name="テキスト ボックス 417"/>
        <xdr:cNvSpPr txBox="1"/>
      </xdr:nvSpPr>
      <xdr:spPr>
        <a:xfrm>
          <a:off x="9372111" y="128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101282</xdr:rowOff>
    </xdr:from>
    <xdr:to>
      <xdr:col>12</xdr:col>
      <xdr:colOff>561975</xdr:colOff>
      <xdr:row>77</xdr:row>
      <xdr:rowOff>31432</xdr:rowOff>
    </xdr:to>
    <xdr:sp macro="" textlink="">
      <xdr:nvSpPr>
        <xdr:cNvPr id="419" name="円/楕円 418"/>
        <xdr:cNvSpPr/>
      </xdr:nvSpPr>
      <xdr:spPr>
        <a:xfrm>
          <a:off x="8699500" y="1313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47959</xdr:rowOff>
    </xdr:from>
    <xdr:ext cx="534377" cy="259045"/>
    <xdr:sp macro="" textlink="">
      <xdr:nvSpPr>
        <xdr:cNvPr id="420" name="テキスト ボックス 419"/>
        <xdr:cNvSpPr txBox="1"/>
      </xdr:nvSpPr>
      <xdr:spPr>
        <a:xfrm>
          <a:off x="8483111" y="1290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21,350</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80823</xdr:rowOff>
    </xdr:from>
    <xdr:to>
      <xdr:col>11</xdr:col>
      <xdr:colOff>358775</xdr:colOff>
      <xdr:row>73</xdr:row>
      <xdr:rowOff>10973</xdr:rowOff>
    </xdr:to>
    <xdr:sp macro="" textlink="">
      <xdr:nvSpPr>
        <xdr:cNvPr id="421" name="円/楕円 420"/>
        <xdr:cNvSpPr/>
      </xdr:nvSpPr>
      <xdr:spPr>
        <a:xfrm>
          <a:off x="7810500" y="1242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27500</xdr:rowOff>
    </xdr:from>
    <xdr:ext cx="534377" cy="259045"/>
    <xdr:sp macro="" textlink="">
      <xdr:nvSpPr>
        <xdr:cNvPr id="422" name="テキスト ボックス 421"/>
        <xdr:cNvSpPr txBox="1"/>
      </xdr:nvSpPr>
      <xdr:spPr>
        <a:xfrm>
          <a:off x="7594111" y="1220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58,424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92939</xdr:rowOff>
    </xdr:from>
    <xdr:to>
      <xdr:col>10</xdr:col>
      <xdr:colOff>155575</xdr:colOff>
      <xdr:row>77</xdr:row>
      <xdr:rowOff>23089</xdr:rowOff>
    </xdr:to>
    <xdr:sp macro="" textlink="">
      <xdr:nvSpPr>
        <xdr:cNvPr id="423" name="円/楕円 422"/>
        <xdr:cNvSpPr/>
      </xdr:nvSpPr>
      <xdr:spPr>
        <a:xfrm>
          <a:off x="6921500" y="1312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39616</xdr:rowOff>
    </xdr:from>
    <xdr:ext cx="534377" cy="259045"/>
    <xdr:sp macro="" textlink="">
      <xdr:nvSpPr>
        <xdr:cNvPr id="424" name="テキスト ボックス 423"/>
        <xdr:cNvSpPr txBox="1"/>
      </xdr:nvSpPr>
      <xdr:spPr>
        <a:xfrm>
          <a:off x="6705111" y="128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38" name="テキスト ボックス 437"/>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0" name="テキスト ボックス 439"/>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2" name="テキスト ボックス 441"/>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44" name="テキスト ボックス 44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6" name="テキスト ボックス 44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57534</xdr:rowOff>
    </xdr:from>
    <xdr:to>
      <xdr:col>15</xdr:col>
      <xdr:colOff>180340</xdr:colOff>
      <xdr:row>99</xdr:row>
      <xdr:rowOff>36829</xdr:rowOff>
    </xdr:to>
    <xdr:cxnSp macro="">
      <xdr:nvCxnSpPr>
        <xdr:cNvPr id="448" name="直線コネクタ 447"/>
        <xdr:cNvCxnSpPr/>
      </xdr:nvCxnSpPr>
      <xdr:spPr>
        <a:xfrm flipV="1">
          <a:off x="10475595" y="15488034"/>
          <a:ext cx="1270" cy="1522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65497</xdr:rowOff>
    </xdr:from>
    <xdr:ext cx="534377" cy="259045"/>
    <xdr:sp macro="" textlink="">
      <xdr:nvSpPr>
        <xdr:cNvPr id="449" name="土木費最小値テキスト"/>
        <xdr:cNvSpPr txBox="1"/>
      </xdr:nvSpPr>
      <xdr:spPr>
        <a:xfrm>
          <a:off x="10528300" y="1703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20,004</a:t>
          </a:r>
          <a:endParaRPr kumimoji="1" lang="ja-JP" altLang="en-US" sz="1000" b="1">
            <a:latin typeface="ＭＳ Ｐゴシック"/>
          </a:endParaRPr>
        </a:p>
      </xdr:txBody>
    </xdr:sp>
    <xdr:clientData/>
  </xdr:oneCellAnchor>
  <xdr:twoCellAnchor>
    <xdr:from>
      <xdr:col>15</xdr:col>
      <xdr:colOff>92075</xdr:colOff>
      <xdr:row>99</xdr:row>
      <xdr:rowOff>36829</xdr:rowOff>
    </xdr:from>
    <xdr:to>
      <xdr:col>15</xdr:col>
      <xdr:colOff>269875</xdr:colOff>
      <xdr:row>99</xdr:row>
      <xdr:rowOff>36829</xdr:rowOff>
    </xdr:to>
    <xdr:cxnSp macro="">
      <xdr:nvCxnSpPr>
        <xdr:cNvPr id="450" name="直線コネクタ 449"/>
        <xdr:cNvCxnSpPr/>
      </xdr:nvCxnSpPr>
      <xdr:spPr>
        <a:xfrm>
          <a:off x="10388600" y="17010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4211</xdr:rowOff>
    </xdr:from>
    <xdr:ext cx="690189" cy="259045"/>
    <xdr:sp macro="" textlink="">
      <xdr:nvSpPr>
        <xdr:cNvPr id="451" name="土木費最大値テキスト"/>
        <xdr:cNvSpPr txBox="1"/>
      </xdr:nvSpPr>
      <xdr:spPr>
        <a:xfrm>
          <a:off x="10528300" y="152632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4,015,656</a:t>
          </a:r>
          <a:endParaRPr kumimoji="1" lang="ja-JP" altLang="en-US" sz="1000" b="1">
            <a:latin typeface="ＭＳ Ｐゴシック"/>
          </a:endParaRPr>
        </a:p>
      </xdr:txBody>
    </xdr:sp>
    <xdr:clientData/>
  </xdr:oneCellAnchor>
  <xdr:twoCellAnchor>
    <xdr:from>
      <xdr:col>15</xdr:col>
      <xdr:colOff>92075</xdr:colOff>
      <xdr:row>90</xdr:row>
      <xdr:rowOff>57534</xdr:rowOff>
    </xdr:from>
    <xdr:to>
      <xdr:col>15</xdr:col>
      <xdr:colOff>269875</xdr:colOff>
      <xdr:row>90</xdr:row>
      <xdr:rowOff>57534</xdr:rowOff>
    </xdr:to>
    <xdr:cxnSp macro="">
      <xdr:nvCxnSpPr>
        <xdr:cNvPr id="452" name="直線コネクタ 451"/>
        <xdr:cNvCxnSpPr/>
      </xdr:nvCxnSpPr>
      <xdr:spPr>
        <a:xfrm>
          <a:off x="10388600" y="1548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32297</xdr:rowOff>
    </xdr:from>
    <xdr:to>
      <xdr:col>15</xdr:col>
      <xdr:colOff>180975</xdr:colOff>
      <xdr:row>99</xdr:row>
      <xdr:rowOff>33173</xdr:rowOff>
    </xdr:to>
    <xdr:cxnSp macro="">
      <xdr:nvCxnSpPr>
        <xdr:cNvPr id="453" name="直線コネクタ 452"/>
        <xdr:cNvCxnSpPr/>
      </xdr:nvCxnSpPr>
      <xdr:spPr>
        <a:xfrm flipV="1">
          <a:off x="9639300" y="17005847"/>
          <a:ext cx="8382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154396</xdr:rowOff>
    </xdr:from>
    <xdr:ext cx="534377" cy="259045"/>
    <xdr:sp macro="" textlink="">
      <xdr:nvSpPr>
        <xdr:cNvPr id="454" name="土木費平均値テキスト"/>
        <xdr:cNvSpPr txBox="1"/>
      </xdr:nvSpPr>
      <xdr:spPr>
        <a:xfrm>
          <a:off x="10528300" y="1678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88,138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131519</xdr:rowOff>
    </xdr:from>
    <xdr:to>
      <xdr:col>15</xdr:col>
      <xdr:colOff>231775</xdr:colOff>
      <xdr:row>99</xdr:row>
      <xdr:rowOff>61669</xdr:rowOff>
    </xdr:to>
    <xdr:sp macro="" textlink="">
      <xdr:nvSpPr>
        <xdr:cNvPr id="455" name="フローチャート : 判断 454"/>
        <xdr:cNvSpPr/>
      </xdr:nvSpPr>
      <xdr:spPr>
        <a:xfrm>
          <a:off x="10426700" y="169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31480</xdr:rowOff>
    </xdr:from>
    <xdr:to>
      <xdr:col>14</xdr:col>
      <xdr:colOff>28575</xdr:colOff>
      <xdr:row>99</xdr:row>
      <xdr:rowOff>33173</xdr:rowOff>
    </xdr:to>
    <xdr:cxnSp macro="">
      <xdr:nvCxnSpPr>
        <xdr:cNvPr id="456" name="直線コネクタ 455"/>
        <xdr:cNvCxnSpPr/>
      </xdr:nvCxnSpPr>
      <xdr:spPr>
        <a:xfrm>
          <a:off x="8750300" y="17005030"/>
          <a:ext cx="889000" cy="1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130883</xdr:rowOff>
    </xdr:from>
    <xdr:to>
      <xdr:col>14</xdr:col>
      <xdr:colOff>79375</xdr:colOff>
      <xdr:row>99</xdr:row>
      <xdr:rowOff>61033</xdr:rowOff>
    </xdr:to>
    <xdr:sp macro="" textlink="">
      <xdr:nvSpPr>
        <xdr:cNvPr id="457" name="フローチャート : 判断 456"/>
        <xdr:cNvSpPr/>
      </xdr:nvSpPr>
      <xdr:spPr>
        <a:xfrm>
          <a:off x="9588500" y="169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77560</xdr:rowOff>
    </xdr:from>
    <xdr:ext cx="534377" cy="259045"/>
    <xdr:sp macro="" textlink="">
      <xdr:nvSpPr>
        <xdr:cNvPr id="458" name="テキスト ボックス 457"/>
        <xdr:cNvSpPr txBox="1"/>
      </xdr:nvSpPr>
      <xdr:spPr>
        <a:xfrm>
          <a:off x="9372111" y="167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24957</xdr:rowOff>
    </xdr:from>
    <xdr:to>
      <xdr:col>12</xdr:col>
      <xdr:colOff>511175</xdr:colOff>
      <xdr:row>99</xdr:row>
      <xdr:rowOff>31480</xdr:rowOff>
    </xdr:to>
    <xdr:cxnSp macro="">
      <xdr:nvCxnSpPr>
        <xdr:cNvPr id="459" name="直線コネクタ 458"/>
        <xdr:cNvCxnSpPr/>
      </xdr:nvCxnSpPr>
      <xdr:spPr>
        <a:xfrm>
          <a:off x="7861300" y="16998507"/>
          <a:ext cx="889000" cy="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134489</xdr:rowOff>
    </xdr:from>
    <xdr:to>
      <xdr:col>12</xdr:col>
      <xdr:colOff>561975</xdr:colOff>
      <xdr:row>99</xdr:row>
      <xdr:rowOff>64639</xdr:rowOff>
    </xdr:to>
    <xdr:sp macro="" textlink="">
      <xdr:nvSpPr>
        <xdr:cNvPr id="460" name="フローチャート : 判断 459"/>
        <xdr:cNvSpPr/>
      </xdr:nvSpPr>
      <xdr:spPr>
        <a:xfrm>
          <a:off x="8699500" y="1693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81166</xdr:rowOff>
    </xdr:from>
    <xdr:ext cx="534377" cy="259045"/>
    <xdr:sp macro="" textlink="">
      <xdr:nvSpPr>
        <xdr:cNvPr id="461" name="テキスト ボックス 460"/>
        <xdr:cNvSpPr txBox="1"/>
      </xdr:nvSpPr>
      <xdr:spPr>
        <a:xfrm>
          <a:off x="8483111" y="167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24957</xdr:rowOff>
    </xdr:from>
    <xdr:to>
      <xdr:col>11</xdr:col>
      <xdr:colOff>307975</xdr:colOff>
      <xdr:row>99</xdr:row>
      <xdr:rowOff>28394</xdr:rowOff>
    </xdr:to>
    <xdr:cxnSp macro="">
      <xdr:nvCxnSpPr>
        <xdr:cNvPr id="462" name="直線コネクタ 461"/>
        <xdr:cNvCxnSpPr/>
      </xdr:nvCxnSpPr>
      <xdr:spPr>
        <a:xfrm flipV="1">
          <a:off x="6972300" y="16998507"/>
          <a:ext cx="8890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137799</xdr:rowOff>
    </xdr:from>
    <xdr:to>
      <xdr:col>11</xdr:col>
      <xdr:colOff>358775</xdr:colOff>
      <xdr:row>99</xdr:row>
      <xdr:rowOff>67949</xdr:rowOff>
    </xdr:to>
    <xdr:sp macro="" textlink="">
      <xdr:nvSpPr>
        <xdr:cNvPr id="463" name="フローチャート : 判断 462"/>
        <xdr:cNvSpPr/>
      </xdr:nvSpPr>
      <xdr:spPr>
        <a:xfrm>
          <a:off x="7810500" y="169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84476</xdr:rowOff>
    </xdr:from>
    <xdr:ext cx="534377" cy="259045"/>
    <xdr:sp macro="" textlink="">
      <xdr:nvSpPr>
        <xdr:cNvPr id="464" name="テキスト ボックス 463"/>
        <xdr:cNvSpPr txBox="1"/>
      </xdr:nvSpPr>
      <xdr:spPr>
        <a:xfrm>
          <a:off x="7594111" y="167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132874</xdr:rowOff>
    </xdr:from>
    <xdr:to>
      <xdr:col>10</xdr:col>
      <xdr:colOff>155575</xdr:colOff>
      <xdr:row>99</xdr:row>
      <xdr:rowOff>63024</xdr:rowOff>
    </xdr:to>
    <xdr:sp macro="" textlink="">
      <xdr:nvSpPr>
        <xdr:cNvPr id="465" name="フローチャート : 判断 464"/>
        <xdr:cNvSpPr/>
      </xdr:nvSpPr>
      <xdr:spPr>
        <a:xfrm>
          <a:off x="6921500" y="1693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79551</xdr:rowOff>
    </xdr:from>
    <xdr:ext cx="534377" cy="259045"/>
    <xdr:sp macro="" textlink="">
      <xdr:nvSpPr>
        <xdr:cNvPr id="466" name="テキスト ボックス 465"/>
        <xdr:cNvSpPr txBox="1"/>
      </xdr:nvSpPr>
      <xdr:spPr>
        <a:xfrm>
          <a:off x="6705111" y="1671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152947</xdr:rowOff>
    </xdr:from>
    <xdr:to>
      <xdr:col>15</xdr:col>
      <xdr:colOff>231775</xdr:colOff>
      <xdr:row>99</xdr:row>
      <xdr:rowOff>83097</xdr:rowOff>
    </xdr:to>
    <xdr:sp macro="" textlink="">
      <xdr:nvSpPr>
        <xdr:cNvPr id="472" name="円/楕円 471"/>
        <xdr:cNvSpPr/>
      </xdr:nvSpPr>
      <xdr:spPr>
        <a:xfrm>
          <a:off x="10426700" y="16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109947</xdr:rowOff>
    </xdr:from>
    <xdr:ext cx="534377" cy="259045"/>
    <xdr:sp macro="" textlink="">
      <xdr:nvSpPr>
        <xdr:cNvPr id="473" name="土木費該当値テキスト"/>
        <xdr:cNvSpPr txBox="1"/>
      </xdr:nvSpPr>
      <xdr:spPr>
        <a:xfrm>
          <a:off x="10528300" y="1691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31,898</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153823</xdr:rowOff>
    </xdr:from>
    <xdr:to>
      <xdr:col>14</xdr:col>
      <xdr:colOff>79375</xdr:colOff>
      <xdr:row>99</xdr:row>
      <xdr:rowOff>83973</xdr:rowOff>
    </xdr:to>
    <xdr:sp macro="" textlink="">
      <xdr:nvSpPr>
        <xdr:cNvPr id="474" name="円/楕円 473"/>
        <xdr:cNvSpPr/>
      </xdr:nvSpPr>
      <xdr:spPr>
        <a:xfrm>
          <a:off x="9588500" y="169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75100</xdr:rowOff>
    </xdr:from>
    <xdr:ext cx="534377" cy="259045"/>
    <xdr:sp macro="" textlink="">
      <xdr:nvSpPr>
        <xdr:cNvPr id="475" name="テキスト ボックス 474"/>
        <xdr:cNvSpPr txBox="1"/>
      </xdr:nvSpPr>
      <xdr:spPr>
        <a:xfrm>
          <a:off x="9372111" y="170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29,599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152130</xdr:rowOff>
    </xdr:from>
    <xdr:to>
      <xdr:col>12</xdr:col>
      <xdr:colOff>561975</xdr:colOff>
      <xdr:row>99</xdr:row>
      <xdr:rowOff>82280</xdr:rowOff>
    </xdr:to>
    <xdr:sp macro="" textlink="">
      <xdr:nvSpPr>
        <xdr:cNvPr id="476" name="円/楕円 475"/>
        <xdr:cNvSpPr/>
      </xdr:nvSpPr>
      <xdr:spPr>
        <a:xfrm>
          <a:off x="8699500" y="1695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73407</xdr:rowOff>
    </xdr:from>
    <xdr:ext cx="534377" cy="259045"/>
    <xdr:sp macro="" textlink="">
      <xdr:nvSpPr>
        <xdr:cNvPr id="477" name="テキスト ボックス 476"/>
        <xdr:cNvSpPr txBox="1"/>
      </xdr:nvSpPr>
      <xdr:spPr>
        <a:xfrm>
          <a:off x="8483111" y="1704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145607</xdr:rowOff>
    </xdr:from>
    <xdr:to>
      <xdr:col>11</xdr:col>
      <xdr:colOff>358775</xdr:colOff>
      <xdr:row>99</xdr:row>
      <xdr:rowOff>75757</xdr:rowOff>
    </xdr:to>
    <xdr:sp macro="" textlink="">
      <xdr:nvSpPr>
        <xdr:cNvPr id="478" name="円/楕円 477"/>
        <xdr:cNvSpPr/>
      </xdr:nvSpPr>
      <xdr:spPr>
        <a:xfrm>
          <a:off x="7810500" y="1694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66884</xdr:rowOff>
    </xdr:from>
    <xdr:ext cx="534377" cy="259045"/>
    <xdr:sp macro="" textlink="">
      <xdr:nvSpPr>
        <xdr:cNvPr id="479" name="テキスト ボックス 478"/>
        <xdr:cNvSpPr txBox="1"/>
      </xdr:nvSpPr>
      <xdr:spPr>
        <a:xfrm>
          <a:off x="7594111" y="170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51,163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149044</xdr:rowOff>
    </xdr:from>
    <xdr:to>
      <xdr:col>10</xdr:col>
      <xdr:colOff>155575</xdr:colOff>
      <xdr:row>99</xdr:row>
      <xdr:rowOff>79194</xdr:rowOff>
    </xdr:to>
    <xdr:sp macro="" textlink="">
      <xdr:nvSpPr>
        <xdr:cNvPr id="480" name="円/楕円 479"/>
        <xdr:cNvSpPr/>
      </xdr:nvSpPr>
      <xdr:spPr>
        <a:xfrm>
          <a:off x="6921500" y="1695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70321</xdr:rowOff>
    </xdr:from>
    <xdr:ext cx="534377" cy="259045"/>
    <xdr:sp macro="" textlink="">
      <xdr:nvSpPr>
        <xdr:cNvPr id="481" name="テキスト ボックス 480"/>
        <xdr:cNvSpPr txBox="1"/>
      </xdr:nvSpPr>
      <xdr:spPr>
        <a:xfrm>
          <a:off x="6705111" y="17043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71/79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1" name="テキスト ボックス 500"/>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103467</xdr:rowOff>
    </xdr:from>
    <xdr:to>
      <xdr:col>23</xdr:col>
      <xdr:colOff>516889</xdr:colOff>
      <xdr:row>38</xdr:row>
      <xdr:rowOff>90336</xdr:rowOff>
    </xdr:to>
    <xdr:cxnSp macro="">
      <xdr:nvCxnSpPr>
        <xdr:cNvPr id="509" name="直線コネクタ 508"/>
        <xdr:cNvCxnSpPr/>
      </xdr:nvCxnSpPr>
      <xdr:spPr>
        <a:xfrm flipV="1">
          <a:off x="16317595" y="5246967"/>
          <a:ext cx="1269" cy="1358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94163</xdr:rowOff>
    </xdr:from>
    <xdr:ext cx="534377" cy="259045"/>
    <xdr:sp macro="" textlink="">
      <xdr:nvSpPr>
        <xdr:cNvPr id="510" name="消防費最小値テキスト"/>
        <xdr:cNvSpPr txBox="1"/>
      </xdr:nvSpPr>
      <xdr:spPr>
        <a:xfrm>
          <a:off x="16370300" y="66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15,455</a:t>
          </a:r>
          <a:endParaRPr kumimoji="1" lang="ja-JP" altLang="en-US" sz="1000" b="1">
            <a:latin typeface="ＭＳ Ｐゴシック"/>
          </a:endParaRPr>
        </a:p>
      </xdr:txBody>
    </xdr:sp>
    <xdr:clientData/>
  </xdr:oneCellAnchor>
  <xdr:twoCellAnchor>
    <xdr:from>
      <xdr:col>23</xdr:col>
      <xdr:colOff>428625</xdr:colOff>
      <xdr:row>38</xdr:row>
      <xdr:rowOff>90336</xdr:rowOff>
    </xdr:from>
    <xdr:to>
      <xdr:col>23</xdr:col>
      <xdr:colOff>606425</xdr:colOff>
      <xdr:row>38</xdr:row>
      <xdr:rowOff>90336</xdr:rowOff>
    </xdr:to>
    <xdr:cxnSp macro="">
      <xdr:nvCxnSpPr>
        <xdr:cNvPr id="511" name="直線コネクタ 510"/>
        <xdr:cNvCxnSpPr/>
      </xdr:nvCxnSpPr>
      <xdr:spPr>
        <a:xfrm>
          <a:off x="16230600" y="660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50144</xdr:rowOff>
    </xdr:from>
    <xdr:ext cx="599010" cy="259045"/>
    <xdr:sp macro="" textlink="">
      <xdr:nvSpPr>
        <xdr:cNvPr id="512" name="消防費最大値テキスト"/>
        <xdr:cNvSpPr txBox="1"/>
      </xdr:nvSpPr>
      <xdr:spPr>
        <a:xfrm>
          <a:off x="16370300" y="502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110,536</a:t>
          </a:r>
          <a:endParaRPr kumimoji="1" lang="ja-JP" altLang="en-US" sz="1000" b="1">
            <a:latin typeface="ＭＳ Ｐゴシック"/>
          </a:endParaRPr>
        </a:p>
      </xdr:txBody>
    </xdr:sp>
    <xdr:clientData/>
  </xdr:oneCellAnchor>
  <xdr:twoCellAnchor>
    <xdr:from>
      <xdr:col>23</xdr:col>
      <xdr:colOff>428625</xdr:colOff>
      <xdr:row>30</xdr:row>
      <xdr:rowOff>103467</xdr:rowOff>
    </xdr:from>
    <xdr:to>
      <xdr:col>23</xdr:col>
      <xdr:colOff>606425</xdr:colOff>
      <xdr:row>30</xdr:row>
      <xdr:rowOff>103467</xdr:rowOff>
    </xdr:to>
    <xdr:cxnSp macro="">
      <xdr:nvCxnSpPr>
        <xdr:cNvPr id="513" name="直線コネクタ 512"/>
        <xdr:cNvCxnSpPr/>
      </xdr:nvCxnSpPr>
      <xdr:spPr>
        <a:xfrm>
          <a:off x="16230600" y="524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38602</xdr:rowOff>
    </xdr:from>
    <xdr:to>
      <xdr:col>23</xdr:col>
      <xdr:colOff>517525</xdr:colOff>
      <xdr:row>38</xdr:row>
      <xdr:rowOff>72677</xdr:rowOff>
    </xdr:to>
    <xdr:cxnSp macro="">
      <xdr:nvCxnSpPr>
        <xdr:cNvPr id="514" name="直線コネクタ 513"/>
        <xdr:cNvCxnSpPr/>
      </xdr:nvCxnSpPr>
      <xdr:spPr>
        <a:xfrm flipV="1">
          <a:off x="15481300" y="6553702"/>
          <a:ext cx="838200" cy="3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106334</xdr:rowOff>
    </xdr:from>
    <xdr:ext cx="534377" cy="259045"/>
    <xdr:sp macro="" textlink="">
      <xdr:nvSpPr>
        <xdr:cNvPr id="515" name="消防費平均値テキスト"/>
        <xdr:cNvSpPr txBox="1"/>
      </xdr:nvSpPr>
      <xdr:spPr>
        <a:xfrm>
          <a:off x="16370300" y="6107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36,381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83457</xdr:rowOff>
    </xdr:from>
    <xdr:to>
      <xdr:col>23</xdr:col>
      <xdr:colOff>568325</xdr:colOff>
      <xdr:row>37</xdr:row>
      <xdr:rowOff>13607</xdr:rowOff>
    </xdr:to>
    <xdr:sp macro="" textlink="">
      <xdr:nvSpPr>
        <xdr:cNvPr id="516" name="フローチャート : 判断 515"/>
        <xdr:cNvSpPr/>
      </xdr:nvSpPr>
      <xdr:spPr>
        <a:xfrm>
          <a:off x="16268700" y="625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11599</xdr:rowOff>
    </xdr:from>
    <xdr:to>
      <xdr:col>22</xdr:col>
      <xdr:colOff>365125</xdr:colOff>
      <xdr:row>38</xdr:row>
      <xdr:rowOff>72677</xdr:rowOff>
    </xdr:to>
    <xdr:cxnSp macro="">
      <xdr:nvCxnSpPr>
        <xdr:cNvPr id="517" name="直線コネクタ 516"/>
        <xdr:cNvCxnSpPr/>
      </xdr:nvCxnSpPr>
      <xdr:spPr>
        <a:xfrm>
          <a:off x="14592300" y="6526699"/>
          <a:ext cx="889000" cy="6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154851</xdr:rowOff>
    </xdr:from>
    <xdr:to>
      <xdr:col>22</xdr:col>
      <xdr:colOff>415925</xdr:colOff>
      <xdr:row>37</xdr:row>
      <xdr:rowOff>85001</xdr:rowOff>
    </xdr:to>
    <xdr:sp macro="" textlink="">
      <xdr:nvSpPr>
        <xdr:cNvPr id="518" name="フローチャート : 判断 517"/>
        <xdr:cNvSpPr/>
      </xdr:nvSpPr>
      <xdr:spPr>
        <a:xfrm>
          <a:off x="15430500" y="6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101528</xdr:rowOff>
    </xdr:from>
    <xdr:ext cx="534377" cy="259045"/>
    <xdr:sp macro="" textlink="">
      <xdr:nvSpPr>
        <xdr:cNvPr id="519" name="テキスト ボックス 518"/>
        <xdr:cNvSpPr txBox="1"/>
      </xdr:nvSpPr>
      <xdr:spPr>
        <a:xfrm>
          <a:off x="15214111" y="610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11599</xdr:rowOff>
    </xdr:from>
    <xdr:to>
      <xdr:col>21</xdr:col>
      <xdr:colOff>161925</xdr:colOff>
      <xdr:row>38</xdr:row>
      <xdr:rowOff>86637</xdr:rowOff>
    </xdr:to>
    <xdr:cxnSp macro="">
      <xdr:nvCxnSpPr>
        <xdr:cNvPr id="520" name="直線コネクタ 519"/>
        <xdr:cNvCxnSpPr/>
      </xdr:nvCxnSpPr>
      <xdr:spPr>
        <a:xfrm flipV="1">
          <a:off x="13703300" y="6526699"/>
          <a:ext cx="889000" cy="7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107659</xdr:rowOff>
    </xdr:from>
    <xdr:to>
      <xdr:col>21</xdr:col>
      <xdr:colOff>212725</xdr:colOff>
      <xdr:row>37</xdr:row>
      <xdr:rowOff>37809</xdr:rowOff>
    </xdr:to>
    <xdr:sp macro="" textlink="">
      <xdr:nvSpPr>
        <xdr:cNvPr id="521" name="フローチャート : 判断 520"/>
        <xdr:cNvSpPr/>
      </xdr:nvSpPr>
      <xdr:spPr>
        <a:xfrm>
          <a:off x="14541500" y="627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54336</xdr:rowOff>
    </xdr:from>
    <xdr:ext cx="534377" cy="259045"/>
    <xdr:sp macro="" textlink="">
      <xdr:nvSpPr>
        <xdr:cNvPr id="522" name="テキスト ボックス 521"/>
        <xdr:cNvSpPr txBox="1"/>
      </xdr:nvSpPr>
      <xdr:spPr>
        <a:xfrm>
          <a:off x="14325111" y="605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86637</xdr:rowOff>
    </xdr:from>
    <xdr:to>
      <xdr:col>19</xdr:col>
      <xdr:colOff>644525</xdr:colOff>
      <xdr:row>38</xdr:row>
      <xdr:rowOff>102638</xdr:rowOff>
    </xdr:to>
    <xdr:cxnSp macro="">
      <xdr:nvCxnSpPr>
        <xdr:cNvPr id="523" name="直線コネクタ 522"/>
        <xdr:cNvCxnSpPr/>
      </xdr:nvCxnSpPr>
      <xdr:spPr>
        <a:xfrm flipV="1">
          <a:off x="12814300" y="6601737"/>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163924</xdr:rowOff>
    </xdr:from>
    <xdr:to>
      <xdr:col>20</xdr:col>
      <xdr:colOff>9525</xdr:colOff>
      <xdr:row>37</xdr:row>
      <xdr:rowOff>94074</xdr:rowOff>
    </xdr:to>
    <xdr:sp macro="" textlink="">
      <xdr:nvSpPr>
        <xdr:cNvPr id="524" name="フローチャート : 判断 523"/>
        <xdr:cNvSpPr/>
      </xdr:nvSpPr>
      <xdr:spPr>
        <a:xfrm>
          <a:off x="13652500" y="633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110601</xdr:rowOff>
    </xdr:from>
    <xdr:ext cx="534377" cy="259045"/>
    <xdr:sp macro="" textlink="">
      <xdr:nvSpPr>
        <xdr:cNvPr id="525" name="テキスト ボックス 524"/>
        <xdr:cNvSpPr txBox="1"/>
      </xdr:nvSpPr>
      <xdr:spPr>
        <a:xfrm>
          <a:off x="13436111" y="61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4804</xdr:rowOff>
    </xdr:from>
    <xdr:to>
      <xdr:col>18</xdr:col>
      <xdr:colOff>492125</xdr:colOff>
      <xdr:row>37</xdr:row>
      <xdr:rowOff>106404</xdr:rowOff>
    </xdr:to>
    <xdr:sp macro="" textlink="">
      <xdr:nvSpPr>
        <xdr:cNvPr id="526" name="フローチャート : 判断 525"/>
        <xdr:cNvSpPr/>
      </xdr:nvSpPr>
      <xdr:spPr>
        <a:xfrm>
          <a:off x="12763500" y="63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122931</xdr:rowOff>
    </xdr:from>
    <xdr:ext cx="534377" cy="259045"/>
    <xdr:sp macro="" textlink="">
      <xdr:nvSpPr>
        <xdr:cNvPr id="527" name="テキスト ボックス 526"/>
        <xdr:cNvSpPr txBox="1"/>
      </xdr:nvSpPr>
      <xdr:spPr>
        <a:xfrm>
          <a:off x="12547111" y="612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159252</xdr:rowOff>
    </xdr:from>
    <xdr:to>
      <xdr:col>23</xdr:col>
      <xdr:colOff>568325</xdr:colOff>
      <xdr:row>38</xdr:row>
      <xdr:rowOff>89402</xdr:rowOff>
    </xdr:to>
    <xdr:sp macro="" textlink="">
      <xdr:nvSpPr>
        <xdr:cNvPr id="533" name="円/楕円 532"/>
        <xdr:cNvSpPr/>
      </xdr:nvSpPr>
      <xdr:spPr>
        <a:xfrm>
          <a:off x="16268700" y="65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74179</xdr:rowOff>
    </xdr:from>
    <xdr:ext cx="534377" cy="259045"/>
    <xdr:sp macro="" textlink="">
      <xdr:nvSpPr>
        <xdr:cNvPr id="534" name="消防費該当値テキスト"/>
        <xdr:cNvSpPr txBox="1"/>
      </xdr:nvSpPr>
      <xdr:spPr>
        <a:xfrm>
          <a:off x="16370300" y="641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19,076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21877</xdr:rowOff>
    </xdr:from>
    <xdr:to>
      <xdr:col>22</xdr:col>
      <xdr:colOff>415925</xdr:colOff>
      <xdr:row>38</xdr:row>
      <xdr:rowOff>123477</xdr:rowOff>
    </xdr:to>
    <xdr:sp macro="" textlink="">
      <xdr:nvSpPr>
        <xdr:cNvPr id="535" name="円/楕円 534"/>
        <xdr:cNvSpPr/>
      </xdr:nvSpPr>
      <xdr:spPr>
        <a:xfrm>
          <a:off x="15430500" y="65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114604</xdr:rowOff>
    </xdr:from>
    <xdr:ext cx="534377" cy="259045"/>
    <xdr:sp macro="" textlink="">
      <xdr:nvSpPr>
        <xdr:cNvPr id="536" name="テキスト ボックス 535"/>
        <xdr:cNvSpPr txBox="1"/>
      </xdr:nvSpPr>
      <xdr:spPr>
        <a:xfrm>
          <a:off x="15214111" y="66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16,691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132248</xdr:rowOff>
    </xdr:from>
    <xdr:to>
      <xdr:col>21</xdr:col>
      <xdr:colOff>212725</xdr:colOff>
      <xdr:row>38</xdr:row>
      <xdr:rowOff>62398</xdr:rowOff>
    </xdr:to>
    <xdr:sp macro="" textlink="">
      <xdr:nvSpPr>
        <xdr:cNvPr id="537" name="円/楕円 536"/>
        <xdr:cNvSpPr/>
      </xdr:nvSpPr>
      <xdr:spPr>
        <a:xfrm>
          <a:off x="14541500" y="647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53526</xdr:rowOff>
    </xdr:from>
    <xdr:ext cx="534377" cy="259045"/>
    <xdr:sp macro="" textlink="">
      <xdr:nvSpPr>
        <xdr:cNvPr id="538" name="テキスト ボックス 537"/>
        <xdr:cNvSpPr txBox="1"/>
      </xdr:nvSpPr>
      <xdr:spPr>
        <a:xfrm>
          <a:off x="14325111" y="656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35837</xdr:rowOff>
    </xdr:from>
    <xdr:to>
      <xdr:col>20</xdr:col>
      <xdr:colOff>9525</xdr:colOff>
      <xdr:row>38</xdr:row>
      <xdr:rowOff>137437</xdr:rowOff>
    </xdr:to>
    <xdr:sp macro="" textlink="">
      <xdr:nvSpPr>
        <xdr:cNvPr id="539" name="円/楕円 538"/>
        <xdr:cNvSpPr/>
      </xdr:nvSpPr>
      <xdr:spPr>
        <a:xfrm>
          <a:off x="13652500" y="65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128564</xdr:rowOff>
    </xdr:from>
    <xdr:ext cx="534377" cy="259045"/>
    <xdr:sp macro="" textlink="">
      <xdr:nvSpPr>
        <xdr:cNvPr id="540" name="テキスト ボックス 539"/>
        <xdr:cNvSpPr txBox="1"/>
      </xdr:nvSpPr>
      <xdr:spPr>
        <a:xfrm>
          <a:off x="13436111" y="66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51838</xdr:rowOff>
    </xdr:from>
    <xdr:to>
      <xdr:col>18</xdr:col>
      <xdr:colOff>492125</xdr:colOff>
      <xdr:row>38</xdr:row>
      <xdr:rowOff>153438</xdr:rowOff>
    </xdr:to>
    <xdr:sp macro="" textlink="">
      <xdr:nvSpPr>
        <xdr:cNvPr id="541" name="円/楕円 540"/>
        <xdr:cNvSpPr/>
      </xdr:nvSpPr>
      <xdr:spPr>
        <a:xfrm>
          <a:off x="12763500" y="65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144565</xdr:rowOff>
    </xdr:from>
    <xdr:ext cx="534377" cy="259045"/>
    <xdr:sp macro="" textlink="">
      <xdr:nvSpPr>
        <xdr:cNvPr id="542" name="テキスト ボックス 541"/>
        <xdr:cNvSpPr txBox="1"/>
      </xdr:nvSpPr>
      <xdr:spPr>
        <a:xfrm>
          <a:off x="12547111" y="665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112203</xdr:rowOff>
    </xdr:from>
    <xdr:to>
      <xdr:col>23</xdr:col>
      <xdr:colOff>516889</xdr:colOff>
      <xdr:row>58</xdr:row>
      <xdr:rowOff>100769</xdr:rowOff>
    </xdr:to>
    <xdr:cxnSp macro="">
      <xdr:nvCxnSpPr>
        <xdr:cNvPr id="566" name="直線コネクタ 565"/>
        <xdr:cNvCxnSpPr/>
      </xdr:nvCxnSpPr>
      <xdr:spPr>
        <a:xfrm flipV="1">
          <a:off x="16317595" y="8856153"/>
          <a:ext cx="1269" cy="118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104596</xdr:rowOff>
    </xdr:from>
    <xdr:ext cx="534377" cy="259045"/>
    <xdr:sp macro="" textlink="">
      <xdr:nvSpPr>
        <xdr:cNvPr id="567" name="教育費最小値テキスト"/>
        <xdr:cNvSpPr txBox="1"/>
      </xdr:nvSpPr>
      <xdr:spPr>
        <a:xfrm>
          <a:off x="16370300" y="1004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30,218</a:t>
          </a:r>
          <a:endParaRPr kumimoji="1" lang="ja-JP" altLang="en-US" sz="1000" b="1">
            <a:latin typeface="ＭＳ Ｐゴシック"/>
          </a:endParaRPr>
        </a:p>
      </xdr:txBody>
    </xdr:sp>
    <xdr:clientData/>
  </xdr:oneCellAnchor>
  <xdr:twoCellAnchor>
    <xdr:from>
      <xdr:col>23</xdr:col>
      <xdr:colOff>428625</xdr:colOff>
      <xdr:row>58</xdr:row>
      <xdr:rowOff>100769</xdr:rowOff>
    </xdr:from>
    <xdr:to>
      <xdr:col>23</xdr:col>
      <xdr:colOff>606425</xdr:colOff>
      <xdr:row>58</xdr:row>
      <xdr:rowOff>100769</xdr:rowOff>
    </xdr:to>
    <xdr:cxnSp macro="">
      <xdr:nvCxnSpPr>
        <xdr:cNvPr id="568" name="直線コネクタ 567"/>
        <xdr:cNvCxnSpPr/>
      </xdr:nvCxnSpPr>
      <xdr:spPr>
        <a:xfrm>
          <a:off x="16230600" y="1004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58880</xdr:rowOff>
    </xdr:from>
    <xdr:ext cx="599010" cy="259045"/>
    <xdr:sp macro="" textlink="">
      <xdr:nvSpPr>
        <xdr:cNvPr id="569" name="教育費最大値テキスト"/>
        <xdr:cNvSpPr txBox="1"/>
      </xdr:nvSpPr>
      <xdr:spPr>
        <a:xfrm>
          <a:off x="16370300" y="863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342,217</a:t>
          </a:r>
          <a:endParaRPr kumimoji="1" lang="ja-JP" altLang="en-US" sz="1000" b="1">
            <a:latin typeface="ＭＳ Ｐゴシック"/>
          </a:endParaRPr>
        </a:p>
      </xdr:txBody>
    </xdr:sp>
    <xdr:clientData/>
  </xdr:oneCellAnchor>
  <xdr:twoCellAnchor>
    <xdr:from>
      <xdr:col>23</xdr:col>
      <xdr:colOff>428625</xdr:colOff>
      <xdr:row>51</xdr:row>
      <xdr:rowOff>112203</xdr:rowOff>
    </xdr:from>
    <xdr:to>
      <xdr:col>23</xdr:col>
      <xdr:colOff>606425</xdr:colOff>
      <xdr:row>51</xdr:row>
      <xdr:rowOff>112203</xdr:rowOff>
    </xdr:to>
    <xdr:cxnSp macro="">
      <xdr:nvCxnSpPr>
        <xdr:cNvPr id="570" name="直線コネクタ 569"/>
        <xdr:cNvCxnSpPr/>
      </xdr:nvCxnSpPr>
      <xdr:spPr>
        <a:xfrm>
          <a:off x="16230600" y="8856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51609</xdr:rowOff>
    </xdr:from>
    <xdr:to>
      <xdr:col>23</xdr:col>
      <xdr:colOff>517525</xdr:colOff>
      <xdr:row>58</xdr:row>
      <xdr:rowOff>75772</xdr:rowOff>
    </xdr:to>
    <xdr:cxnSp macro="">
      <xdr:nvCxnSpPr>
        <xdr:cNvPr id="571" name="直線コネクタ 570"/>
        <xdr:cNvCxnSpPr/>
      </xdr:nvCxnSpPr>
      <xdr:spPr>
        <a:xfrm flipV="1">
          <a:off x="15481300" y="9995709"/>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61138</xdr:rowOff>
    </xdr:from>
    <xdr:ext cx="534377" cy="259045"/>
    <xdr:sp macro="" textlink="">
      <xdr:nvSpPr>
        <xdr:cNvPr id="572" name="教育費平均値テキスト"/>
        <xdr:cNvSpPr txBox="1"/>
      </xdr:nvSpPr>
      <xdr:spPr>
        <a:xfrm>
          <a:off x="16370300" y="966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78,291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38261</xdr:rowOff>
    </xdr:from>
    <xdr:to>
      <xdr:col>23</xdr:col>
      <xdr:colOff>568325</xdr:colOff>
      <xdr:row>57</xdr:row>
      <xdr:rowOff>139861</xdr:rowOff>
    </xdr:to>
    <xdr:sp macro="" textlink="">
      <xdr:nvSpPr>
        <xdr:cNvPr id="573" name="フローチャート : 判断 572"/>
        <xdr:cNvSpPr/>
      </xdr:nvSpPr>
      <xdr:spPr>
        <a:xfrm>
          <a:off x="16268700" y="981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75772</xdr:rowOff>
    </xdr:from>
    <xdr:to>
      <xdr:col>22</xdr:col>
      <xdr:colOff>365125</xdr:colOff>
      <xdr:row>58</xdr:row>
      <xdr:rowOff>87267</xdr:rowOff>
    </xdr:to>
    <xdr:cxnSp macro="">
      <xdr:nvCxnSpPr>
        <xdr:cNvPr id="574" name="直線コネクタ 573"/>
        <xdr:cNvCxnSpPr/>
      </xdr:nvCxnSpPr>
      <xdr:spPr>
        <a:xfrm flipV="1">
          <a:off x="14592300" y="10019872"/>
          <a:ext cx="889000" cy="11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58424</xdr:rowOff>
    </xdr:from>
    <xdr:to>
      <xdr:col>22</xdr:col>
      <xdr:colOff>415925</xdr:colOff>
      <xdr:row>57</xdr:row>
      <xdr:rowOff>160024</xdr:rowOff>
    </xdr:to>
    <xdr:sp macro="" textlink="">
      <xdr:nvSpPr>
        <xdr:cNvPr id="575" name="フローチャート : 判断 574"/>
        <xdr:cNvSpPr/>
      </xdr:nvSpPr>
      <xdr:spPr>
        <a:xfrm>
          <a:off x="15430500" y="983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5101</xdr:rowOff>
    </xdr:from>
    <xdr:ext cx="534377" cy="259045"/>
    <xdr:sp macro="" textlink="">
      <xdr:nvSpPr>
        <xdr:cNvPr id="576" name="テキスト ボックス 575"/>
        <xdr:cNvSpPr txBox="1"/>
      </xdr:nvSpPr>
      <xdr:spPr>
        <a:xfrm>
          <a:off x="15214111" y="960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87267</xdr:rowOff>
    </xdr:from>
    <xdr:to>
      <xdr:col>21</xdr:col>
      <xdr:colOff>161925</xdr:colOff>
      <xdr:row>58</xdr:row>
      <xdr:rowOff>94982</xdr:rowOff>
    </xdr:to>
    <xdr:cxnSp macro="">
      <xdr:nvCxnSpPr>
        <xdr:cNvPr id="577" name="直線コネクタ 576"/>
        <xdr:cNvCxnSpPr/>
      </xdr:nvCxnSpPr>
      <xdr:spPr>
        <a:xfrm flipV="1">
          <a:off x="13703300" y="10031367"/>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36078</xdr:rowOff>
    </xdr:from>
    <xdr:to>
      <xdr:col>21</xdr:col>
      <xdr:colOff>212725</xdr:colOff>
      <xdr:row>57</xdr:row>
      <xdr:rowOff>137678</xdr:rowOff>
    </xdr:to>
    <xdr:sp macro="" textlink="">
      <xdr:nvSpPr>
        <xdr:cNvPr id="578" name="フローチャート : 判断 577"/>
        <xdr:cNvSpPr/>
      </xdr:nvSpPr>
      <xdr:spPr>
        <a:xfrm>
          <a:off x="14541500" y="980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154205</xdr:rowOff>
    </xdr:from>
    <xdr:ext cx="534377" cy="259045"/>
    <xdr:sp macro="" textlink="">
      <xdr:nvSpPr>
        <xdr:cNvPr id="579" name="テキスト ボックス 578"/>
        <xdr:cNvSpPr txBox="1"/>
      </xdr:nvSpPr>
      <xdr:spPr>
        <a:xfrm>
          <a:off x="14325111" y="95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66628</xdr:rowOff>
    </xdr:from>
    <xdr:to>
      <xdr:col>19</xdr:col>
      <xdr:colOff>644525</xdr:colOff>
      <xdr:row>58</xdr:row>
      <xdr:rowOff>94982</xdr:rowOff>
    </xdr:to>
    <xdr:cxnSp macro="">
      <xdr:nvCxnSpPr>
        <xdr:cNvPr id="580" name="直線コネクタ 579"/>
        <xdr:cNvCxnSpPr/>
      </xdr:nvCxnSpPr>
      <xdr:spPr>
        <a:xfrm>
          <a:off x="12814300" y="10010728"/>
          <a:ext cx="889000" cy="28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43359</xdr:rowOff>
    </xdr:from>
    <xdr:to>
      <xdr:col>20</xdr:col>
      <xdr:colOff>9525</xdr:colOff>
      <xdr:row>57</xdr:row>
      <xdr:rowOff>144959</xdr:rowOff>
    </xdr:to>
    <xdr:sp macro="" textlink="">
      <xdr:nvSpPr>
        <xdr:cNvPr id="581" name="フローチャート : 判断 580"/>
        <xdr:cNvSpPr/>
      </xdr:nvSpPr>
      <xdr:spPr>
        <a:xfrm>
          <a:off x="13652500" y="981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161486</xdr:rowOff>
    </xdr:from>
    <xdr:ext cx="534377" cy="259045"/>
    <xdr:sp macro="" textlink="">
      <xdr:nvSpPr>
        <xdr:cNvPr id="582" name="テキスト ボックス 581"/>
        <xdr:cNvSpPr txBox="1"/>
      </xdr:nvSpPr>
      <xdr:spPr>
        <a:xfrm>
          <a:off x="13436111" y="959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57128</xdr:rowOff>
    </xdr:from>
    <xdr:to>
      <xdr:col>18</xdr:col>
      <xdr:colOff>492125</xdr:colOff>
      <xdr:row>57</xdr:row>
      <xdr:rowOff>158728</xdr:rowOff>
    </xdr:to>
    <xdr:sp macro="" textlink="">
      <xdr:nvSpPr>
        <xdr:cNvPr id="583" name="フローチャート : 判断 582"/>
        <xdr:cNvSpPr/>
      </xdr:nvSpPr>
      <xdr:spPr>
        <a:xfrm>
          <a:off x="12763500" y="98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3805</xdr:rowOff>
    </xdr:from>
    <xdr:ext cx="534377" cy="259045"/>
    <xdr:sp macro="" textlink="">
      <xdr:nvSpPr>
        <xdr:cNvPr id="584" name="テキスト ボックス 583"/>
        <xdr:cNvSpPr txBox="1"/>
      </xdr:nvSpPr>
      <xdr:spPr>
        <a:xfrm>
          <a:off x="12547111" y="960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809</xdr:rowOff>
    </xdr:from>
    <xdr:to>
      <xdr:col>23</xdr:col>
      <xdr:colOff>568325</xdr:colOff>
      <xdr:row>58</xdr:row>
      <xdr:rowOff>102409</xdr:rowOff>
    </xdr:to>
    <xdr:sp macro="" textlink="">
      <xdr:nvSpPr>
        <xdr:cNvPr id="590" name="円/楕円 589"/>
        <xdr:cNvSpPr/>
      </xdr:nvSpPr>
      <xdr:spPr>
        <a:xfrm>
          <a:off x="16268700" y="994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87186</xdr:rowOff>
    </xdr:from>
    <xdr:ext cx="534377" cy="259045"/>
    <xdr:sp macro="" textlink="">
      <xdr:nvSpPr>
        <xdr:cNvPr id="591" name="教育費該当値テキスト"/>
        <xdr:cNvSpPr txBox="1"/>
      </xdr:nvSpPr>
      <xdr:spPr>
        <a:xfrm>
          <a:off x="16370300" y="9859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43,121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24972</xdr:rowOff>
    </xdr:from>
    <xdr:to>
      <xdr:col>22</xdr:col>
      <xdr:colOff>415925</xdr:colOff>
      <xdr:row>58</xdr:row>
      <xdr:rowOff>126572</xdr:rowOff>
    </xdr:to>
    <xdr:sp macro="" textlink="">
      <xdr:nvSpPr>
        <xdr:cNvPr id="592" name="円/楕円 591"/>
        <xdr:cNvSpPr/>
      </xdr:nvSpPr>
      <xdr:spPr>
        <a:xfrm>
          <a:off x="15430500" y="996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117699</xdr:rowOff>
    </xdr:from>
    <xdr:ext cx="534377" cy="259045"/>
    <xdr:sp macro="" textlink="">
      <xdr:nvSpPr>
        <xdr:cNvPr id="593" name="テキスト ボックス 592"/>
        <xdr:cNvSpPr txBox="1"/>
      </xdr:nvSpPr>
      <xdr:spPr>
        <a:xfrm>
          <a:off x="15214111" y="1006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36467</xdr:rowOff>
    </xdr:from>
    <xdr:to>
      <xdr:col>21</xdr:col>
      <xdr:colOff>212725</xdr:colOff>
      <xdr:row>58</xdr:row>
      <xdr:rowOff>138067</xdr:rowOff>
    </xdr:to>
    <xdr:sp macro="" textlink="">
      <xdr:nvSpPr>
        <xdr:cNvPr id="594" name="円/楕円 593"/>
        <xdr:cNvSpPr/>
      </xdr:nvSpPr>
      <xdr:spPr>
        <a:xfrm>
          <a:off x="14541500" y="998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129194</xdr:rowOff>
    </xdr:from>
    <xdr:ext cx="534377" cy="259045"/>
    <xdr:sp macro="" textlink="">
      <xdr:nvSpPr>
        <xdr:cNvPr id="595" name="テキスト ボックス 594"/>
        <xdr:cNvSpPr txBox="1"/>
      </xdr:nvSpPr>
      <xdr:spPr>
        <a:xfrm>
          <a:off x="14325111" y="1007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33,762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44182</xdr:rowOff>
    </xdr:from>
    <xdr:to>
      <xdr:col>20</xdr:col>
      <xdr:colOff>9525</xdr:colOff>
      <xdr:row>58</xdr:row>
      <xdr:rowOff>145782</xdr:rowOff>
    </xdr:to>
    <xdr:sp macro="" textlink="">
      <xdr:nvSpPr>
        <xdr:cNvPr id="596" name="円/楕円 595"/>
        <xdr:cNvSpPr/>
      </xdr:nvSpPr>
      <xdr:spPr>
        <a:xfrm>
          <a:off x="13652500" y="998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136909</xdr:rowOff>
    </xdr:from>
    <xdr:ext cx="534377" cy="259045"/>
    <xdr:sp macro="" textlink="">
      <xdr:nvSpPr>
        <xdr:cNvPr id="597" name="テキスト ボックス 596"/>
        <xdr:cNvSpPr txBox="1"/>
      </xdr:nvSpPr>
      <xdr:spPr>
        <a:xfrm>
          <a:off x="13436111" y="100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31,737</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15828</xdr:rowOff>
    </xdr:from>
    <xdr:to>
      <xdr:col>18</xdr:col>
      <xdr:colOff>492125</xdr:colOff>
      <xdr:row>58</xdr:row>
      <xdr:rowOff>117428</xdr:rowOff>
    </xdr:to>
    <xdr:sp macro="" textlink="">
      <xdr:nvSpPr>
        <xdr:cNvPr id="598" name="円/楕円 597"/>
        <xdr:cNvSpPr/>
      </xdr:nvSpPr>
      <xdr:spPr>
        <a:xfrm>
          <a:off x="12763500" y="9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108555</xdr:rowOff>
    </xdr:from>
    <xdr:ext cx="534377" cy="259045"/>
    <xdr:sp macro="" textlink="">
      <xdr:nvSpPr>
        <xdr:cNvPr id="599" name="テキスト ボックス 598"/>
        <xdr:cNvSpPr txBox="1"/>
      </xdr:nvSpPr>
      <xdr:spPr>
        <a:xfrm>
          <a:off x="12547111" y="1005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42358</xdr:rowOff>
    </xdr:from>
    <xdr:to>
      <xdr:col>23</xdr:col>
      <xdr:colOff>516889</xdr:colOff>
      <xdr:row>78</xdr:row>
      <xdr:rowOff>139700</xdr:rowOff>
    </xdr:to>
    <xdr:cxnSp macro="">
      <xdr:nvCxnSpPr>
        <xdr:cNvPr id="621" name="直線コネクタ 620"/>
        <xdr:cNvCxnSpPr/>
      </xdr:nvCxnSpPr>
      <xdr:spPr>
        <a:xfrm flipV="1">
          <a:off x="16317595" y="12215308"/>
          <a:ext cx="1269" cy="12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1825</xdr:rowOff>
    </xdr:from>
    <xdr:ext cx="249299" cy="259045"/>
    <xdr:sp macro="" textlink="">
      <xdr:nvSpPr>
        <xdr:cNvPr id="622" name="災害復旧費最小値テキスト"/>
        <xdr:cNvSpPr txBox="1"/>
      </xdr:nvSpPr>
      <xdr:spPr>
        <a:xfrm>
          <a:off x="16370300" y="13546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160485</xdr:rowOff>
    </xdr:from>
    <xdr:ext cx="599010" cy="259045"/>
    <xdr:sp macro="" textlink="">
      <xdr:nvSpPr>
        <xdr:cNvPr id="624" name="災害復旧費最大値テキスト"/>
        <xdr:cNvSpPr txBox="1"/>
      </xdr:nvSpPr>
      <xdr:spPr>
        <a:xfrm>
          <a:off x="16370300" y="119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567,582</a:t>
          </a:r>
          <a:endParaRPr kumimoji="1" lang="ja-JP" altLang="en-US" sz="1000" b="1">
            <a:latin typeface="ＭＳ Ｐゴシック"/>
          </a:endParaRPr>
        </a:p>
      </xdr:txBody>
    </xdr:sp>
    <xdr:clientData/>
  </xdr:oneCellAnchor>
  <xdr:twoCellAnchor>
    <xdr:from>
      <xdr:col>23</xdr:col>
      <xdr:colOff>428625</xdr:colOff>
      <xdr:row>71</xdr:row>
      <xdr:rowOff>42358</xdr:rowOff>
    </xdr:from>
    <xdr:to>
      <xdr:col>23</xdr:col>
      <xdr:colOff>606425</xdr:colOff>
      <xdr:row>71</xdr:row>
      <xdr:rowOff>42358</xdr:rowOff>
    </xdr:to>
    <xdr:cxnSp macro="">
      <xdr:nvCxnSpPr>
        <xdr:cNvPr id="625" name="直線コネクタ 624"/>
        <xdr:cNvCxnSpPr/>
      </xdr:nvCxnSpPr>
      <xdr:spPr>
        <a:xfrm>
          <a:off x="16230600" y="1221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139460</xdr:rowOff>
    </xdr:from>
    <xdr:to>
      <xdr:col>23</xdr:col>
      <xdr:colOff>517525</xdr:colOff>
      <xdr:row>78</xdr:row>
      <xdr:rowOff>139700</xdr:rowOff>
    </xdr:to>
    <xdr:cxnSp macro="">
      <xdr:nvCxnSpPr>
        <xdr:cNvPr id="626" name="直線コネクタ 625"/>
        <xdr:cNvCxnSpPr/>
      </xdr:nvCxnSpPr>
      <xdr:spPr>
        <a:xfrm flipV="1">
          <a:off x="15481300" y="13512560"/>
          <a:ext cx="8382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90726</xdr:rowOff>
    </xdr:from>
    <xdr:ext cx="469744" cy="259045"/>
    <xdr:sp macro="" textlink="">
      <xdr:nvSpPr>
        <xdr:cNvPr id="627" name="災害復旧費平均値テキスト"/>
        <xdr:cNvSpPr txBox="1"/>
      </xdr:nvSpPr>
      <xdr:spPr>
        <a:xfrm>
          <a:off x="16370300" y="1329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9,209</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67849</xdr:rowOff>
    </xdr:from>
    <xdr:to>
      <xdr:col>23</xdr:col>
      <xdr:colOff>568325</xdr:colOff>
      <xdr:row>78</xdr:row>
      <xdr:rowOff>169449</xdr:rowOff>
    </xdr:to>
    <xdr:sp macro="" textlink="">
      <xdr:nvSpPr>
        <xdr:cNvPr id="628" name="フローチャート : 判断 627"/>
        <xdr:cNvSpPr/>
      </xdr:nvSpPr>
      <xdr:spPr>
        <a:xfrm>
          <a:off x="162687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74247</xdr:rowOff>
    </xdr:from>
    <xdr:to>
      <xdr:col>22</xdr:col>
      <xdr:colOff>415925</xdr:colOff>
      <xdr:row>79</xdr:row>
      <xdr:rowOff>4397</xdr:rowOff>
    </xdr:to>
    <xdr:sp macro="" textlink="">
      <xdr:nvSpPr>
        <xdr:cNvPr id="630" name="フローチャート : 判断 629"/>
        <xdr:cNvSpPr/>
      </xdr:nvSpPr>
      <xdr:spPr>
        <a:xfrm>
          <a:off x="15430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20924</xdr:rowOff>
    </xdr:from>
    <xdr:ext cx="469744" cy="259045"/>
    <xdr:sp macro="" textlink="">
      <xdr:nvSpPr>
        <xdr:cNvPr id="631" name="テキスト ボックス 630"/>
        <xdr:cNvSpPr txBox="1"/>
      </xdr:nvSpPr>
      <xdr:spPr>
        <a:xfrm>
          <a:off x="15246427"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75481</xdr:rowOff>
    </xdr:from>
    <xdr:to>
      <xdr:col>21</xdr:col>
      <xdr:colOff>212725</xdr:colOff>
      <xdr:row>79</xdr:row>
      <xdr:rowOff>5631</xdr:rowOff>
    </xdr:to>
    <xdr:sp macro="" textlink="">
      <xdr:nvSpPr>
        <xdr:cNvPr id="633" name="フローチャート : 判断 632"/>
        <xdr:cNvSpPr/>
      </xdr:nvSpPr>
      <xdr:spPr>
        <a:xfrm>
          <a:off x="14541500" y="1344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22158</xdr:rowOff>
    </xdr:from>
    <xdr:ext cx="469744" cy="259045"/>
    <xdr:sp macro="" textlink="">
      <xdr:nvSpPr>
        <xdr:cNvPr id="634" name="テキスト ボックス 633"/>
        <xdr:cNvSpPr txBox="1"/>
      </xdr:nvSpPr>
      <xdr:spPr>
        <a:xfrm>
          <a:off x="14357427" y="13223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137220</xdr:rowOff>
    </xdr:from>
    <xdr:to>
      <xdr:col>19</xdr:col>
      <xdr:colOff>644525</xdr:colOff>
      <xdr:row>78</xdr:row>
      <xdr:rowOff>139700</xdr:rowOff>
    </xdr:to>
    <xdr:cxnSp macro="">
      <xdr:nvCxnSpPr>
        <xdr:cNvPr id="635" name="直線コネクタ 634"/>
        <xdr:cNvCxnSpPr/>
      </xdr:nvCxnSpPr>
      <xdr:spPr>
        <a:xfrm>
          <a:off x="12814300" y="13510320"/>
          <a:ext cx="889000" cy="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68380</xdr:rowOff>
    </xdr:from>
    <xdr:to>
      <xdr:col>20</xdr:col>
      <xdr:colOff>9525</xdr:colOff>
      <xdr:row>78</xdr:row>
      <xdr:rowOff>169980</xdr:rowOff>
    </xdr:to>
    <xdr:sp macro="" textlink="">
      <xdr:nvSpPr>
        <xdr:cNvPr id="636" name="フローチャート : 判断 635"/>
        <xdr:cNvSpPr/>
      </xdr:nvSpPr>
      <xdr:spPr>
        <a:xfrm>
          <a:off x="13652500" y="1344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15057</xdr:rowOff>
    </xdr:from>
    <xdr:ext cx="469744" cy="259045"/>
    <xdr:sp macro="" textlink="">
      <xdr:nvSpPr>
        <xdr:cNvPr id="637" name="テキスト ボックス 636"/>
        <xdr:cNvSpPr txBox="1"/>
      </xdr:nvSpPr>
      <xdr:spPr>
        <a:xfrm>
          <a:off x="13468427" y="1321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42650</xdr:rowOff>
    </xdr:from>
    <xdr:to>
      <xdr:col>18</xdr:col>
      <xdr:colOff>492125</xdr:colOff>
      <xdr:row>78</xdr:row>
      <xdr:rowOff>144250</xdr:rowOff>
    </xdr:to>
    <xdr:sp macro="" textlink="">
      <xdr:nvSpPr>
        <xdr:cNvPr id="638" name="フローチャート : 判断 637"/>
        <xdr:cNvSpPr/>
      </xdr:nvSpPr>
      <xdr:spPr>
        <a:xfrm>
          <a:off x="12763500" y="134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160777</xdr:rowOff>
    </xdr:from>
    <xdr:ext cx="534377" cy="259045"/>
    <xdr:sp macro="" textlink="">
      <xdr:nvSpPr>
        <xdr:cNvPr id="639" name="テキスト ボックス 638"/>
        <xdr:cNvSpPr txBox="1"/>
      </xdr:nvSpPr>
      <xdr:spPr>
        <a:xfrm>
          <a:off x="12547111" y="131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88660</xdr:rowOff>
    </xdr:from>
    <xdr:to>
      <xdr:col>23</xdr:col>
      <xdr:colOff>568325</xdr:colOff>
      <xdr:row>79</xdr:row>
      <xdr:rowOff>18810</xdr:rowOff>
    </xdr:to>
    <xdr:sp macro="" textlink="">
      <xdr:nvSpPr>
        <xdr:cNvPr id="645" name="円/楕円 644"/>
        <xdr:cNvSpPr/>
      </xdr:nvSpPr>
      <xdr:spPr>
        <a:xfrm>
          <a:off x="16268700" y="13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46275</xdr:rowOff>
    </xdr:from>
    <xdr:ext cx="378565" cy="259045"/>
    <xdr:sp macro="" textlink="">
      <xdr:nvSpPr>
        <xdr:cNvPr id="646" name="災害復旧費該当値テキスト"/>
        <xdr:cNvSpPr txBox="1"/>
      </xdr:nvSpPr>
      <xdr:spPr>
        <a:xfrm>
          <a:off x="16370300" y="13419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47" name="円/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48" name="テキスト ボックス 647"/>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49" name="円/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0" name="テキスト ボックス 649"/>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1" name="円/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52" name="テキスト ボックス 651"/>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86420</xdr:rowOff>
    </xdr:from>
    <xdr:to>
      <xdr:col>18</xdr:col>
      <xdr:colOff>492125</xdr:colOff>
      <xdr:row>79</xdr:row>
      <xdr:rowOff>16570</xdr:rowOff>
    </xdr:to>
    <xdr:sp macro="" textlink="">
      <xdr:nvSpPr>
        <xdr:cNvPr id="653" name="円/楕円 652"/>
        <xdr:cNvSpPr/>
      </xdr:nvSpPr>
      <xdr:spPr>
        <a:xfrm>
          <a:off x="12763500" y="1345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7697</xdr:rowOff>
    </xdr:from>
    <xdr:ext cx="469744" cy="259045"/>
    <xdr:sp macro="" textlink="">
      <xdr:nvSpPr>
        <xdr:cNvPr id="654" name="テキスト ボックス 653"/>
        <xdr:cNvSpPr txBox="1"/>
      </xdr:nvSpPr>
      <xdr:spPr>
        <a:xfrm>
          <a:off x="12579427" y="1355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5" name="直線コネクタ 66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6" name="テキスト ボックス 665"/>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9" name="直線コネクタ 668"/>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0" name="テキスト ボックス 669"/>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112108</xdr:rowOff>
    </xdr:from>
    <xdr:to>
      <xdr:col>23</xdr:col>
      <xdr:colOff>516889</xdr:colOff>
      <xdr:row>97</xdr:row>
      <xdr:rowOff>133533</xdr:rowOff>
    </xdr:to>
    <xdr:cxnSp macro="">
      <xdr:nvCxnSpPr>
        <xdr:cNvPr id="674" name="直線コネクタ 673"/>
        <xdr:cNvCxnSpPr/>
      </xdr:nvCxnSpPr>
      <xdr:spPr>
        <a:xfrm flipV="1">
          <a:off x="16317595" y="15542608"/>
          <a:ext cx="1269" cy="1221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137360</xdr:rowOff>
    </xdr:from>
    <xdr:ext cx="534377" cy="259045"/>
    <xdr:sp macro="" textlink="">
      <xdr:nvSpPr>
        <xdr:cNvPr id="675" name="公債費最小値テキスト"/>
        <xdr:cNvSpPr txBox="1"/>
      </xdr:nvSpPr>
      <xdr:spPr>
        <a:xfrm>
          <a:off x="16370300" y="167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11,079</a:t>
          </a:r>
          <a:endParaRPr kumimoji="1" lang="ja-JP" altLang="en-US" sz="1000" b="1">
            <a:latin typeface="ＭＳ Ｐゴシック"/>
          </a:endParaRPr>
        </a:p>
      </xdr:txBody>
    </xdr:sp>
    <xdr:clientData/>
  </xdr:oneCellAnchor>
  <xdr:twoCellAnchor>
    <xdr:from>
      <xdr:col>23</xdr:col>
      <xdr:colOff>428625</xdr:colOff>
      <xdr:row>97</xdr:row>
      <xdr:rowOff>133533</xdr:rowOff>
    </xdr:from>
    <xdr:to>
      <xdr:col>23</xdr:col>
      <xdr:colOff>606425</xdr:colOff>
      <xdr:row>97</xdr:row>
      <xdr:rowOff>133533</xdr:rowOff>
    </xdr:to>
    <xdr:cxnSp macro="">
      <xdr:nvCxnSpPr>
        <xdr:cNvPr id="676" name="直線コネクタ 675"/>
        <xdr:cNvCxnSpPr/>
      </xdr:nvCxnSpPr>
      <xdr:spPr>
        <a:xfrm>
          <a:off x="16230600" y="1676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58785</xdr:rowOff>
    </xdr:from>
    <xdr:ext cx="599010" cy="259045"/>
    <xdr:sp macro="" textlink="">
      <xdr:nvSpPr>
        <xdr:cNvPr id="677" name="公債費最大値テキスト"/>
        <xdr:cNvSpPr txBox="1"/>
      </xdr:nvSpPr>
      <xdr:spPr>
        <a:xfrm>
          <a:off x="16370300" y="15317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224,828</a:t>
          </a:r>
          <a:endParaRPr kumimoji="1" lang="ja-JP" altLang="en-US" sz="1000" b="1">
            <a:latin typeface="ＭＳ Ｐゴシック"/>
          </a:endParaRPr>
        </a:p>
      </xdr:txBody>
    </xdr:sp>
    <xdr:clientData/>
  </xdr:oneCellAnchor>
  <xdr:twoCellAnchor>
    <xdr:from>
      <xdr:col>23</xdr:col>
      <xdr:colOff>428625</xdr:colOff>
      <xdr:row>90</xdr:row>
      <xdr:rowOff>112108</xdr:rowOff>
    </xdr:from>
    <xdr:to>
      <xdr:col>23</xdr:col>
      <xdr:colOff>606425</xdr:colOff>
      <xdr:row>90</xdr:row>
      <xdr:rowOff>112108</xdr:rowOff>
    </xdr:to>
    <xdr:cxnSp macro="">
      <xdr:nvCxnSpPr>
        <xdr:cNvPr id="678" name="直線コネクタ 677"/>
        <xdr:cNvCxnSpPr/>
      </xdr:nvCxnSpPr>
      <xdr:spPr>
        <a:xfrm>
          <a:off x="16230600" y="1554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105649</xdr:rowOff>
    </xdr:from>
    <xdr:to>
      <xdr:col>23</xdr:col>
      <xdr:colOff>517525</xdr:colOff>
      <xdr:row>96</xdr:row>
      <xdr:rowOff>106068</xdr:rowOff>
    </xdr:to>
    <xdr:cxnSp macro="">
      <xdr:nvCxnSpPr>
        <xdr:cNvPr id="679" name="直線コネクタ 678"/>
        <xdr:cNvCxnSpPr/>
      </xdr:nvCxnSpPr>
      <xdr:spPr>
        <a:xfrm flipV="1">
          <a:off x="15481300" y="16564849"/>
          <a:ext cx="8382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117332</xdr:rowOff>
    </xdr:from>
    <xdr:ext cx="534377" cy="259045"/>
    <xdr:sp macro="" textlink="">
      <xdr:nvSpPr>
        <xdr:cNvPr id="680" name="公債費平均値テキスト"/>
        <xdr:cNvSpPr txBox="1"/>
      </xdr:nvSpPr>
      <xdr:spPr>
        <a:xfrm>
          <a:off x="16370300" y="1623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69,028</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94455</xdr:rowOff>
    </xdr:from>
    <xdr:to>
      <xdr:col>23</xdr:col>
      <xdr:colOff>568325</xdr:colOff>
      <xdr:row>96</xdr:row>
      <xdr:rowOff>24605</xdr:rowOff>
    </xdr:to>
    <xdr:sp macro="" textlink="">
      <xdr:nvSpPr>
        <xdr:cNvPr id="681" name="フローチャート : 判断 680"/>
        <xdr:cNvSpPr/>
      </xdr:nvSpPr>
      <xdr:spPr>
        <a:xfrm>
          <a:off x="162687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101398</xdr:rowOff>
    </xdr:from>
    <xdr:to>
      <xdr:col>22</xdr:col>
      <xdr:colOff>365125</xdr:colOff>
      <xdr:row>96</xdr:row>
      <xdr:rowOff>106068</xdr:rowOff>
    </xdr:to>
    <xdr:cxnSp macro="">
      <xdr:nvCxnSpPr>
        <xdr:cNvPr id="682" name="直線コネクタ 681"/>
        <xdr:cNvCxnSpPr/>
      </xdr:nvCxnSpPr>
      <xdr:spPr>
        <a:xfrm>
          <a:off x="14592300" y="16560598"/>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3" name="フローチャート : 判断 682"/>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44361</xdr:rowOff>
    </xdr:from>
    <xdr:ext cx="534377" cy="259045"/>
    <xdr:sp macro="" textlink="">
      <xdr:nvSpPr>
        <xdr:cNvPr id="684" name="テキスト ボックス 683"/>
        <xdr:cNvSpPr txBox="1"/>
      </xdr:nvSpPr>
      <xdr:spPr>
        <a:xfrm>
          <a:off x="15214111" y="161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99929</xdr:rowOff>
    </xdr:from>
    <xdr:to>
      <xdr:col>21</xdr:col>
      <xdr:colOff>161925</xdr:colOff>
      <xdr:row>96</xdr:row>
      <xdr:rowOff>101398</xdr:rowOff>
    </xdr:to>
    <xdr:cxnSp macro="">
      <xdr:nvCxnSpPr>
        <xdr:cNvPr id="685" name="直線コネクタ 684"/>
        <xdr:cNvCxnSpPr/>
      </xdr:nvCxnSpPr>
      <xdr:spPr>
        <a:xfrm>
          <a:off x="13703300" y="16559129"/>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75985</xdr:rowOff>
    </xdr:from>
    <xdr:to>
      <xdr:col>21</xdr:col>
      <xdr:colOff>212725</xdr:colOff>
      <xdr:row>96</xdr:row>
      <xdr:rowOff>6135</xdr:rowOff>
    </xdr:to>
    <xdr:sp macro="" textlink="">
      <xdr:nvSpPr>
        <xdr:cNvPr id="686" name="フローチャート : 判断 685"/>
        <xdr:cNvSpPr/>
      </xdr:nvSpPr>
      <xdr:spPr>
        <a:xfrm>
          <a:off x="14541500" y="163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22662</xdr:rowOff>
    </xdr:from>
    <xdr:ext cx="534377" cy="259045"/>
    <xdr:sp macro="" textlink="">
      <xdr:nvSpPr>
        <xdr:cNvPr id="687" name="テキスト ボックス 686"/>
        <xdr:cNvSpPr txBox="1"/>
      </xdr:nvSpPr>
      <xdr:spPr>
        <a:xfrm>
          <a:off x="14325111" y="1613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99929</xdr:rowOff>
    </xdr:from>
    <xdr:to>
      <xdr:col>19</xdr:col>
      <xdr:colOff>644525</xdr:colOff>
      <xdr:row>96</xdr:row>
      <xdr:rowOff>114233</xdr:rowOff>
    </xdr:to>
    <xdr:cxnSp macro="">
      <xdr:nvCxnSpPr>
        <xdr:cNvPr id="688" name="直線コネクタ 687"/>
        <xdr:cNvCxnSpPr/>
      </xdr:nvCxnSpPr>
      <xdr:spPr>
        <a:xfrm flipV="1">
          <a:off x="12814300" y="16559129"/>
          <a:ext cx="889000" cy="1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65120</xdr:rowOff>
    </xdr:from>
    <xdr:to>
      <xdr:col>20</xdr:col>
      <xdr:colOff>9525</xdr:colOff>
      <xdr:row>95</xdr:row>
      <xdr:rowOff>166720</xdr:rowOff>
    </xdr:to>
    <xdr:sp macro="" textlink="">
      <xdr:nvSpPr>
        <xdr:cNvPr id="689" name="フローチャート : 判断 688"/>
        <xdr:cNvSpPr/>
      </xdr:nvSpPr>
      <xdr:spPr>
        <a:xfrm>
          <a:off x="13652500" y="163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11797</xdr:rowOff>
    </xdr:from>
    <xdr:ext cx="534377" cy="259045"/>
    <xdr:sp macro="" textlink="">
      <xdr:nvSpPr>
        <xdr:cNvPr id="690" name="テキスト ボックス 689"/>
        <xdr:cNvSpPr txBox="1"/>
      </xdr:nvSpPr>
      <xdr:spPr>
        <a:xfrm>
          <a:off x="13436111" y="1612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49820</xdr:rowOff>
    </xdr:from>
    <xdr:to>
      <xdr:col>18</xdr:col>
      <xdr:colOff>492125</xdr:colOff>
      <xdr:row>95</xdr:row>
      <xdr:rowOff>151420</xdr:rowOff>
    </xdr:to>
    <xdr:sp macro="" textlink="">
      <xdr:nvSpPr>
        <xdr:cNvPr id="691" name="フローチャート : 判断 690"/>
        <xdr:cNvSpPr/>
      </xdr:nvSpPr>
      <xdr:spPr>
        <a:xfrm>
          <a:off x="12763500" y="1633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167947</xdr:rowOff>
    </xdr:from>
    <xdr:ext cx="534377" cy="259045"/>
    <xdr:sp macro="" textlink="">
      <xdr:nvSpPr>
        <xdr:cNvPr id="692" name="テキスト ボックス 691"/>
        <xdr:cNvSpPr txBox="1"/>
      </xdr:nvSpPr>
      <xdr:spPr>
        <a:xfrm>
          <a:off x="12547111" y="16112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54849</xdr:rowOff>
    </xdr:from>
    <xdr:to>
      <xdr:col>23</xdr:col>
      <xdr:colOff>568325</xdr:colOff>
      <xdr:row>96</xdr:row>
      <xdr:rowOff>156449</xdr:rowOff>
    </xdr:to>
    <xdr:sp macro="" textlink="">
      <xdr:nvSpPr>
        <xdr:cNvPr id="698" name="円/楕円 697"/>
        <xdr:cNvSpPr/>
      </xdr:nvSpPr>
      <xdr:spPr>
        <a:xfrm>
          <a:off x="16268700" y="1651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33276</xdr:rowOff>
    </xdr:from>
    <xdr:ext cx="534377" cy="259045"/>
    <xdr:sp macro="" textlink="">
      <xdr:nvSpPr>
        <xdr:cNvPr id="699" name="公債費該当値テキスト"/>
        <xdr:cNvSpPr txBox="1"/>
      </xdr:nvSpPr>
      <xdr:spPr>
        <a:xfrm>
          <a:off x="16370300" y="1649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45,958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55268</xdr:rowOff>
    </xdr:from>
    <xdr:to>
      <xdr:col>22</xdr:col>
      <xdr:colOff>415925</xdr:colOff>
      <xdr:row>96</xdr:row>
      <xdr:rowOff>156868</xdr:rowOff>
    </xdr:to>
    <xdr:sp macro="" textlink="">
      <xdr:nvSpPr>
        <xdr:cNvPr id="700" name="円/楕円 699"/>
        <xdr:cNvSpPr/>
      </xdr:nvSpPr>
      <xdr:spPr>
        <a:xfrm>
          <a:off x="15430500" y="1651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147995</xdr:rowOff>
    </xdr:from>
    <xdr:ext cx="534377" cy="259045"/>
    <xdr:sp macro="" textlink="">
      <xdr:nvSpPr>
        <xdr:cNvPr id="701" name="テキスト ボックス 700"/>
        <xdr:cNvSpPr txBox="1"/>
      </xdr:nvSpPr>
      <xdr:spPr>
        <a:xfrm>
          <a:off x="15214111" y="166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50598</xdr:rowOff>
    </xdr:from>
    <xdr:to>
      <xdr:col>21</xdr:col>
      <xdr:colOff>212725</xdr:colOff>
      <xdr:row>96</xdr:row>
      <xdr:rowOff>152198</xdr:rowOff>
    </xdr:to>
    <xdr:sp macro="" textlink="">
      <xdr:nvSpPr>
        <xdr:cNvPr id="702" name="円/楕円 701"/>
        <xdr:cNvSpPr/>
      </xdr:nvSpPr>
      <xdr:spPr>
        <a:xfrm>
          <a:off x="14541500" y="165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143325</xdr:rowOff>
    </xdr:from>
    <xdr:ext cx="534377" cy="259045"/>
    <xdr:sp macro="" textlink="">
      <xdr:nvSpPr>
        <xdr:cNvPr id="703" name="テキスト ボックス 702"/>
        <xdr:cNvSpPr txBox="1"/>
      </xdr:nvSpPr>
      <xdr:spPr>
        <a:xfrm>
          <a:off x="14325111" y="166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46,702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49129</xdr:rowOff>
    </xdr:from>
    <xdr:to>
      <xdr:col>20</xdr:col>
      <xdr:colOff>9525</xdr:colOff>
      <xdr:row>96</xdr:row>
      <xdr:rowOff>150729</xdr:rowOff>
    </xdr:to>
    <xdr:sp macro="" textlink="">
      <xdr:nvSpPr>
        <xdr:cNvPr id="704" name="円/楕円 703"/>
        <xdr:cNvSpPr/>
      </xdr:nvSpPr>
      <xdr:spPr>
        <a:xfrm>
          <a:off x="13652500" y="1650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141856</xdr:rowOff>
    </xdr:from>
    <xdr:ext cx="534377" cy="259045"/>
    <xdr:sp macro="" textlink="">
      <xdr:nvSpPr>
        <xdr:cNvPr id="705" name="テキスト ボックス 704"/>
        <xdr:cNvSpPr txBox="1"/>
      </xdr:nvSpPr>
      <xdr:spPr>
        <a:xfrm>
          <a:off x="13436111" y="1660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46,959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63433</xdr:rowOff>
    </xdr:from>
    <xdr:to>
      <xdr:col>18</xdr:col>
      <xdr:colOff>492125</xdr:colOff>
      <xdr:row>96</xdr:row>
      <xdr:rowOff>165033</xdr:rowOff>
    </xdr:to>
    <xdr:sp macro="" textlink="">
      <xdr:nvSpPr>
        <xdr:cNvPr id="706" name="円/楕円 705"/>
        <xdr:cNvSpPr/>
      </xdr:nvSpPr>
      <xdr:spPr>
        <a:xfrm>
          <a:off x="12763500" y="1652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156160</xdr:rowOff>
    </xdr:from>
    <xdr:ext cx="534377" cy="259045"/>
    <xdr:sp macro="" textlink="">
      <xdr:nvSpPr>
        <xdr:cNvPr id="707" name="テキスト ボックス 706"/>
        <xdr:cNvSpPr txBox="1"/>
      </xdr:nvSpPr>
      <xdr:spPr>
        <a:xfrm>
          <a:off x="12547111" y="16615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7" name="テキスト ボックス 72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140843</xdr:rowOff>
    </xdr:from>
    <xdr:to>
      <xdr:col>32</xdr:col>
      <xdr:colOff>186689</xdr:colOff>
      <xdr:row>39</xdr:row>
      <xdr:rowOff>44450</xdr:rowOff>
    </xdr:to>
    <xdr:cxnSp macro="">
      <xdr:nvCxnSpPr>
        <xdr:cNvPr id="731" name="直線コネクタ 730"/>
        <xdr:cNvCxnSpPr/>
      </xdr:nvCxnSpPr>
      <xdr:spPr>
        <a:xfrm flipV="1">
          <a:off x="22159595" y="5455793"/>
          <a:ext cx="1269" cy="127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87520</xdr:rowOff>
    </xdr:from>
    <xdr:ext cx="469744" cy="259045"/>
    <xdr:sp macro="" textlink="">
      <xdr:nvSpPr>
        <xdr:cNvPr id="734" name="諸支出金最大値テキスト"/>
        <xdr:cNvSpPr txBox="1"/>
      </xdr:nvSpPr>
      <xdr:spPr>
        <a:xfrm>
          <a:off x="22212300" y="523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32</xdr:col>
      <xdr:colOff>98425</xdr:colOff>
      <xdr:row>31</xdr:row>
      <xdr:rowOff>140843</xdr:rowOff>
    </xdr:from>
    <xdr:to>
      <xdr:col>32</xdr:col>
      <xdr:colOff>276225</xdr:colOff>
      <xdr:row>31</xdr:row>
      <xdr:rowOff>140843</xdr:rowOff>
    </xdr:to>
    <xdr:cxnSp macro="">
      <xdr:nvCxnSpPr>
        <xdr:cNvPr id="735" name="直線コネクタ 734"/>
        <xdr:cNvCxnSpPr/>
      </xdr:nvCxnSpPr>
      <xdr:spPr>
        <a:xfrm>
          <a:off x="22072600" y="5455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92456</xdr:rowOff>
    </xdr:from>
    <xdr:to>
      <xdr:col>32</xdr:col>
      <xdr:colOff>187325</xdr:colOff>
      <xdr:row>31</xdr:row>
      <xdr:rowOff>140843</xdr:rowOff>
    </xdr:to>
    <xdr:cxnSp macro="">
      <xdr:nvCxnSpPr>
        <xdr:cNvPr id="736" name="直線コネクタ 735"/>
        <xdr:cNvCxnSpPr/>
      </xdr:nvCxnSpPr>
      <xdr:spPr>
        <a:xfrm>
          <a:off x="21323300" y="5407406"/>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82567</xdr:rowOff>
    </xdr:from>
    <xdr:ext cx="378565" cy="259045"/>
    <xdr:sp macro="" textlink="">
      <xdr:nvSpPr>
        <xdr:cNvPr id="737" name="諸支出金平均値テキスト"/>
        <xdr:cNvSpPr txBox="1"/>
      </xdr:nvSpPr>
      <xdr:spPr>
        <a:xfrm>
          <a:off x="22212300" y="65976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104140</xdr:rowOff>
    </xdr:from>
    <xdr:to>
      <xdr:col>32</xdr:col>
      <xdr:colOff>238125</xdr:colOff>
      <xdr:row>39</xdr:row>
      <xdr:rowOff>34290</xdr:rowOff>
    </xdr:to>
    <xdr:sp macro="" textlink="">
      <xdr:nvSpPr>
        <xdr:cNvPr id="738" name="フローチャート : 判断 737"/>
        <xdr:cNvSpPr/>
      </xdr:nvSpPr>
      <xdr:spPr>
        <a:xfrm>
          <a:off x="221107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8636</xdr:rowOff>
    </xdr:from>
    <xdr:to>
      <xdr:col>31</xdr:col>
      <xdr:colOff>34925</xdr:colOff>
      <xdr:row>31</xdr:row>
      <xdr:rowOff>92456</xdr:rowOff>
    </xdr:to>
    <xdr:cxnSp macro="">
      <xdr:nvCxnSpPr>
        <xdr:cNvPr id="739" name="直線コネクタ 738"/>
        <xdr:cNvCxnSpPr/>
      </xdr:nvCxnSpPr>
      <xdr:spPr>
        <a:xfrm>
          <a:off x="20434300" y="5323586"/>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0" name="フローチャート : 判断 739"/>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53611</xdr:rowOff>
    </xdr:from>
    <xdr:ext cx="378565" cy="259045"/>
    <xdr:sp macro="" textlink="">
      <xdr:nvSpPr>
        <xdr:cNvPr id="741" name="テキスト ボックス 740"/>
        <xdr:cNvSpPr txBox="1"/>
      </xdr:nvSpPr>
      <xdr:spPr>
        <a:xfrm>
          <a:off x="21134017" y="63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8636</xdr:rowOff>
    </xdr:from>
    <xdr:to>
      <xdr:col>29</xdr:col>
      <xdr:colOff>517525</xdr:colOff>
      <xdr:row>33</xdr:row>
      <xdr:rowOff>114173</xdr:rowOff>
    </xdr:to>
    <xdr:cxnSp macro="">
      <xdr:nvCxnSpPr>
        <xdr:cNvPr id="742" name="直線コネクタ 741"/>
        <xdr:cNvCxnSpPr/>
      </xdr:nvCxnSpPr>
      <xdr:spPr>
        <a:xfrm flipV="1">
          <a:off x="19545300" y="5323586"/>
          <a:ext cx="889000" cy="44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3" name="フローチャート : 判断 742"/>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123715</xdr:rowOff>
    </xdr:from>
    <xdr:ext cx="378565" cy="259045"/>
    <xdr:sp macro="" textlink="">
      <xdr:nvSpPr>
        <xdr:cNvPr id="744" name="テキスト ボックス 743"/>
        <xdr:cNvSpPr txBox="1"/>
      </xdr:nvSpPr>
      <xdr:spPr>
        <a:xfrm>
          <a:off x="20245017" y="66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114173</xdr:rowOff>
    </xdr:from>
    <xdr:to>
      <xdr:col>28</xdr:col>
      <xdr:colOff>314325</xdr:colOff>
      <xdr:row>34</xdr:row>
      <xdr:rowOff>29591</xdr:rowOff>
    </xdr:to>
    <xdr:cxnSp macro="">
      <xdr:nvCxnSpPr>
        <xdr:cNvPr id="745" name="直線コネクタ 744"/>
        <xdr:cNvCxnSpPr/>
      </xdr:nvCxnSpPr>
      <xdr:spPr>
        <a:xfrm flipV="1">
          <a:off x="18656300" y="5772023"/>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6" name="フローチャート : 判断 745"/>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162958</xdr:rowOff>
    </xdr:from>
    <xdr:ext cx="378565" cy="259045"/>
    <xdr:sp macro="" textlink="">
      <xdr:nvSpPr>
        <xdr:cNvPr id="747" name="テキスト ボックス 746"/>
        <xdr:cNvSpPr txBox="1"/>
      </xdr:nvSpPr>
      <xdr:spPr>
        <a:xfrm>
          <a:off x="19356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48" name="フローチャート : 判断 747"/>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134383</xdr:rowOff>
    </xdr:from>
    <xdr:ext cx="378565" cy="259045"/>
    <xdr:sp macro="" textlink="">
      <xdr:nvSpPr>
        <xdr:cNvPr id="749" name="テキスト ボックス 748"/>
        <xdr:cNvSpPr txBox="1"/>
      </xdr:nvSpPr>
      <xdr:spPr>
        <a:xfrm>
          <a:off x="18467017" y="6649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31</xdr:row>
      <xdr:rowOff>90043</xdr:rowOff>
    </xdr:from>
    <xdr:to>
      <xdr:col>32</xdr:col>
      <xdr:colOff>238125</xdr:colOff>
      <xdr:row>32</xdr:row>
      <xdr:rowOff>20193</xdr:rowOff>
    </xdr:to>
    <xdr:sp macro="" textlink="">
      <xdr:nvSpPr>
        <xdr:cNvPr id="755" name="円/楕円 754"/>
        <xdr:cNvSpPr/>
      </xdr:nvSpPr>
      <xdr:spPr>
        <a:xfrm>
          <a:off x="22110700" y="54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31</xdr:row>
      <xdr:rowOff>43070</xdr:rowOff>
    </xdr:from>
    <xdr:ext cx="469744" cy="259045"/>
    <xdr:sp macro="" textlink="">
      <xdr:nvSpPr>
        <xdr:cNvPr id="756" name="諸支出金該当値テキスト"/>
        <xdr:cNvSpPr txBox="1"/>
      </xdr:nvSpPr>
      <xdr:spPr>
        <a:xfrm>
          <a:off x="22212300" y="5358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3,347</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41656</xdr:rowOff>
    </xdr:from>
    <xdr:to>
      <xdr:col>31</xdr:col>
      <xdr:colOff>85725</xdr:colOff>
      <xdr:row>31</xdr:row>
      <xdr:rowOff>143256</xdr:rowOff>
    </xdr:to>
    <xdr:sp macro="" textlink="">
      <xdr:nvSpPr>
        <xdr:cNvPr id="757" name="円/楕円 756"/>
        <xdr:cNvSpPr/>
      </xdr:nvSpPr>
      <xdr:spPr>
        <a:xfrm>
          <a:off x="21272500" y="535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29</xdr:row>
      <xdr:rowOff>159783</xdr:rowOff>
    </xdr:from>
    <xdr:ext cx="469744" cy="259045"/>
    <xdr:sp macro="" textlink="">
      <xdr:nvSpPr>
        <xdr:cNvPr id="758" name="テキスト ボックス 757"/>
        <xdr:cNvSpPr txBox="1"/>
      </xdr:nvSpPr>
      <xdr:spPr>
        <a:xfrm>
          <a:off x="21088427" y="513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129286</xdr:rowOff>
    </xdr:from>
    <xdr:to>
      <xdr:col>29</xdr:col>
      <xdr:colOff>568325</xdr:colOff>
      <xdr:row>31</xdr:row>
      <xdr:rowOff>59436</xdr:rowOff>
    </xdr:to>
    <xdr:sp macro="" textlink="">
      <xdr:nvSpPr>
        <xdr:cNvPr id="759" name="円/楕円 758"/>
        <xdr:cNvSpPr/>
      </xdr:nvSpPr>
      <xdr:spPr>
        <a:xfrm>
          <a:off x="20383500" y="527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75963</xdr:rowOff>
    </xdr:from>
    <xdr:ext cx="469744" cy="259045"/>
    <xdr:sp macro="" textlink="">
      <xdr:nvSpPr>
        <xdr:cNvPr id="760" name="テキスト ボックス 759"/>
        <xdr:cNvSpPr txBox="1"/>
      </xdr:nvSpPr>
      <xdr:spPr>
        <a:xfrm>
          <a:off x="20199427" y="504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a:t>
          </a:r>
          <a:endParaRPr kumimoji="1" lang="ja-JP" altLang="en-US" sz="1000" b="1">
            <a:solidFill>
              <a:srgbClr val="FF0000"/>
            </a:solidFill>
            <a:latin typeface="ＭＳ Ｐゴシック"/>
          </a:endParaRPr>
        </a:p>
      </xdr:txBody>
    </xdr:sp>
    <xdr:clientData/>
  </xdr:oneCellAnchor>
  <xdr:twoCellAnchor>
    <xdr:from>
      <xdr:col>28</xdr:col>
      <xdr:colOff>263525</xdr:colOff>
      <xdr:row>33</xdr:row>
      <xdr:rowOff>63373</xdr:rowOff>
    </xdr:from>
    <xdr:to>
      <xdr:col>28</xdr:col>
      <xdr:colOff>365125</xdr:colOff>
      <xdr:row>33</xdr:row>
      <xdr:rowOff>164973</xdr:rowOff>
    </xdr:to>
    <xdr:sp macro="" textlink="">
      <xdr:nvSpPr>
        <xdr:cNvPr id="761" name="円/楕円 760"/>
        <xdr:cNvSpPr/>
      </xdr:nvSpPr>
      <xdr:spPr>
        <a:xfrm>
          <a:off x="19494500" y="572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32</xdr:row>
      <xdr:rowOff>10050</xdr:rowOff>
    </xdr:from>
    <xdr:ext cx="469744" cy="259045"/>
    <xdr:sp macro="" textlink="">
      <xdr:nvSpPr>
        <xdr:cNvPr id="762" name="テキスト ボックス 761"/>
        <xdr:cNvSpPr txBox="1"/>
      </xdr:nvSpPr>
      <xdr:spPr>
        <a:xfrm>
          <a:off x="19310427" y="549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150241</xdr:rowOff>
    </xdr:from>
    <xdr:to>
      <xdr:col>27</xdr:col>
      <xdr:colOff>161925</xdr:colOff>
      <xdr:row>34</xdr:row>
      <xdr:rowOff>80391</xdr:rowOff>
    </xdr:to>
    <xdr:sp macro="" textlink="">
      <xdr:nvSpPr>
        <xdr:cNvPr id="763" name="円/楕円 762"/>
        <xdr:cNvSpPr/>
      </xdr:nvSpPr>
      <xdr:spPr>
        <a:xfrm>
          <a:off x="18605500" y="580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96918</xdr:rowOff>
    </xdr:from>
    <xdr:ext cx="469744" cy="259045"/>
    <xdr:sp macro="" textlink="">
      <xdr:nvSpPr>
        <xdr:cNvPr id="764" name="テキスト ボックス 763"/>
        <xdr:cNvSpPr txBox="1"/>
      </xdr:nvSpPr>
      <xdr:spPr>
        <a:xfrm>
          <a:off x="18421427" y="558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7" name="フローチャート :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9" name="フローチャート :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0" name="テキスト ボックス 78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2" name="フローチャート :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3" name="テキスト ボックス 79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5" name="フローチャート :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6" name="テキスト ボックス 79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7" name="フローチャート :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8" name="テキスト ボックス 79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円/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6" name="円/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7" name="テキスト ボックス 80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8" name="円/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9" name="テキスト ボックス 80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0" name="円/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1" name="テキスト ボックス 81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円/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3" name="テキスト ボックス 81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全体的には各費目とも類似団体に比較して住民１人あたりの歳出額は少なくなっている。村の生活圏域が狭い中に、ある程度の人口がいることから、コンパクトで効率が良いことが要因と考えられる。</a:t>
          </a:r>
          <a:endParaRPr kumimoji="1" lang="en-US" altLang="ja-JP" sz="1300">
            <a:latin typeface="ＭＳ Ｐゴシック"/>
          </a:endParaRPr>
        </a:p>
        <a:p>
          <a:r>
            <a:rPr kumimoji="1" lang="ja-JP" altLang="en-US" sz="1300">
              <a:latin typeface="ＭＳ Ｐゴシック"/>
            </a:rPr>
            <a:t>そんな中で商工費については類似団体の中でも多くなっており、これは商工業振興資金の原資預託金や利子補給・保証料負担などの他、商工業に係る補助金等が充実しているため思われる。</a:t>
          </a:r>
          <a:endParaRPr kumimoji="1" lang="en-US" altLang="ja-JP" sz="1300">
            <a:latin typeface="ＭＳ Ｐゴシック"/>
          </a:endParaRPr>
        </a:p>
        <a:p>
          <a:r>
            <a:rPr kumimoji="1" lang="ja-JP" altLang="en-US" sz="1300">
              <a:latin typeface="ＭＳ Ｐゴシック"/>
            </a:rPr>
            <a:t>また、小さな村の中で商工業が発展していることを示している。</a:t>
          </a:r>
          <a:r>
            <a:rPr kumimoji="1" lang="ja-JP" altLang="ja-JP" sz="1300">
              <a:solidFill>
                <a:schemeClr val="dk1"/>
              </a:solidFill>
              <a:latin typeface="+mn-lt"/>
              <a:ea typeface="+mn-ea"/>
              <a:cs typeface="+mn-cs"/>
            </a:rPr>
            <a:t>また、諸支出金が多いのは、土地開発公社からの買戻しを毎年約</a:t>
          </a:r>
          <a:r>
            <a:rPr kumimoji="1" lang="ja-JP" altLang="en-US" sz="1300">
              <a:solidFill>
                <a:schemeClr val="dk1"/>
              </a:solidFill>
              <a:latin typeface="+mn-lt"/>
              <a:ea typeface="+mn-ea"/>
              <a:cs typeface="+mn-cs"/>
            </a:rPr>
            <a:t>２</a:t>
          </a:r>
          <a:r>
            <a:rPr kumimoji="1" lang="ja-JP" altLang="ja-JP" sz="1300">
              <a:solidFill>
                <a:schemeClr val="dk1"/>
              </a:solidFill>
              <a:latin typeface="+mn-lt"/>
              <a:ea typeface="+mn-ea"/>
              <a:cs typeface="+mn-cs"/>
            </a:rPr>
            <a:t>千２百万円で行っているためである。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前年に引き続き財政調整基金の増額ができ、施設老朽化に対するための公共施設整備基金の積立もおこなった。引き続き経費削減に努める中で、財政調整基金と公共施設整備基金を増額させていきたい。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長野県宮田村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下水道事業については、施設の耐用年数を迎えることから今後大規模な改修・更新が見込まれる。長寿命化計画や経営戦略の策定により計画的な財政運営を図っていく。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また国保会計も国保税が大きく減収傾向であり、一般会計からの繰入など検討しながら健全運営を図っていく。</a:t>
          </a:r>
          <a:endParaRPr kumimoji="1" lang="ja-JP" altLang="en-US" sz="1400" b="1">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4044291</v>
      </c>
      <c r="BO4" s="381"/>
      <c r="BP4" s="381"/>
      <c r="BQ4" s="381"/>
      <c r="BR4" s="381"/>
      <c r="BS4" s="381"/>
      <c r="BT4" s="381"/>
      <c r="BU4" s="382"/>
      <c r="BV4" s="380">
        <v>4014946</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5</v>
      </c>
      <c r="CU4" s="387"/>
      <c r="CV4" s="387"/>
      <c r="CW4" s="387"/>
      <c r="CX4" s="387"/>
      <c r="CY4" s="387"/>
      <c r="CZ4" s="387"/>
      <c r="DA4" s="388"/>
      <c r="DB4" s="386">
        <v>7.3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3901808</v>
      </c>
      <c r="BO5" s="418"/>
      <c r="BP5" s="418"/>
      <c r="BQ5" s="418"/>
      <c r="BR5" s="418"/>
      <c r="BS5" s="418"/>
      <c r="BT5" s="418"/>
      <c r="BU5" s="419"/>
      <c r="BV5" s="417">
        <v>3814362</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80.400000000000006</v>
      </c>
      <c r="CU5" s="415"/>
      <c r="CV5" s="415"/>
      <c r="CW5" s="415"/>
      <c r="CX5" s="415"/>
      <c r="CY5" s="415"/>
      <c r="CZ5" s="415"/>
      <c r="DA5" s="416"/>
      <c r="DB5" s="414">
        <v>80.5</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142483</v>
      </c>
      <c r="BO6" s="418"/>
      <c r="BP6" s="418"/>
      <c r="BQ6" s="418"/>
      <c r="BR6" s="418"/>
      <c r="BS6" s="418"/>
      <c r="BT6" s="418"/>
      <c r="BU6" s="419"/>
      <c r="BV6" s="417">
        <v>200584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85.2</v>
      </c>
      <c r="CU6" s="455"/>
      <c r="CV6" s="455"/>
      <c r="CW6" s="455"/>
      <c r="CX6" s="455"/>
      <c r="CY6" s="455"/>
      <c r="CZ6" s="455"/>
      <c r="DA6" s="456"/>
      <c r="DB6" s="454">
        <v>85.7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9466</v>
      </c>
      <c r="BO7" s="418"/>
      <c r="BP7" s="418"/>
      <c r="BQ7" s="418"/>
      <c r="BR7" s="418"/>
      <c r="BS7" s="418"/>
      <c r="BT7" s="418"/>
      <c r="BU7" s="419"/>
      <c r="BV7" s="417">
        <v>6220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2668531</v>
      </c>
      <c r="CU7" s="418"/>
      <c r="CV7" s="418"/>
      <c r="CW7" s="418"/>
      <c r="CX7" s="418"/>
      <c r="CY7" s="418"/>
      <c r="CZ7" s="418"/>
      <c r="DA7" s="419"/>
      <c r="DB7" s="417">
        <v>2675252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133017</v>
      </c>
      <c r="BO8" s="418"/>
      <c r="BP8" s="418"/>
      <c r="BQ8" s="418"/>
      <c r="BR8" s="418"/>
      <c r="BS8" s="418"/>
      <c r="BT8" s="418"/>
      <c r="BU8" s="419"/>
      <c r="BV8" s="417">
        <v>194364</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0.52</v>
      </c>
      <c r="CU8" s="458"/>
      <c r="CV8" s="458"/>
      <c r="CW8" s="458"/>
      <c r="CX8" s="458"/>
      <c r="CY8" s="458"/>
      <c r="CZ8" s="458"/>
      <c r="DA8" s="459"/>
      <c r="DB8" s="457">
        <v>0.51</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8821</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-61347</v>
      </c>
      <c r="BO9" s="418"/>
      <c r="BP9" s="418"/>
      <c r="BQ9" s="418"/>
      <c r="BR9" s="418"/>
      <c r="BS9" s="418"/>
      <c r="BT9" s="418"/>
      <c r="BU9" s="419"/>
      <c r="BV9" s="417">
        <v>44592</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13</v>
      </c>
      <c r="CU9" s="415"/>
      <c r="CV9" s="415"/>
      <c r="CW9" s="415"/>
      <c r="CX9" s="415"/>
      <c r="CY9" s="415"/>
      <c r="CZ9" s="415"/>
      <c r="DA9" s="416"/>
      <c r="DB9" s="414">
        <v>13.2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8974</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101991</v>
      </c>
      <c r="BO10" s="418"/>
      <c r="BP10" s="418"/>
      <c r="BQ10" s="418"/>
      <c r="BR10" s="418"/>
      <c r="BS10" s="418"/>
      <c r="BT10" s="418"/>
      <c r="BU10" s="419"/>
      <c r="BV10" s="417">
        <v>51803</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79</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9113</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8897</v>
      </c>
      <c r="S13" s="499"/>
      <c r="T13" s="499"/>
      <c r="U13" s="499"/>
      <c r="V13" s="500"/>
      <c r="W13" s="433" t="s">
        <v>125</v>
      </c>
      <c r="X13" s="434"/>
      <c r="Y13" s="434"/>
      <c r="Z13" s="434"/>
      <c r="AA13" s="434"/>
      <c r="AB13" s="424"/>
      <c r="AC13" s="468">
        <v>328</v>
      </c>
      <c r="AD13" s="469"/>
      <c r="AE13" s="469"/>
      <c r="AF13" s="469"/>
      <c r="AG13" s="508"/>
      <c r="AH13" s="468">
        <v>304</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40644</v>
      </c>
      <c r="BO13" s="418"/>
      <c r="BP13" s="418"/>
      <c r="BQ13" s="418"/>
      <c r="BR13" s="418"/>
      <c r="BS13" s="418"/>
      <c r="BT13" s="418"/>
      <c r="BU13" s="419"/>
      <c r="BV13" s="417">
        <v>96395</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13.9</v>
      </c>
      <c r="CU13" s="415"/>
      <c r="CV13" s="415"/>
      <c r="CW13" s="415"/>
      <c r="CX13" s="415"/>
      <c r="CY13" s="415"/>
      <c r="CZ13" s="415"/>
      <c r="DA13" s="416"/>
      <c r="DB13" s="414">
        <v>14.5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9175</v>
      </c>
      <c r="S14" s="499"/>
      <c r="T14" s="499"/>
      <c r="U14" s="499"/>
      <c r="V14" s="500"/>
      <c r="W14" s="407"/>
      <c r="X14" s="408"/>
      <c r="Y14" s="408"/>
      <c r="Z14" s="408"/>
      <c r="AA14" s="408"/>
      <c r="AB14" s="397"/>
      <c r="AC14" s="501">
        <v>7.3</v>
      </c>
      <c r="AD14" s="502"/>
      <c r="AE14" s="502"/>
      <c r="AF14" s="502"/>
      <c r="AG14" s="503"/>
      <c r="AH14" s="501">
        <v>6.8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v>25.5</v>
      </c>
      <c r="CU14" s="513"/>
      <c r="CV14" s="513"/>
      <c r="CW14" s="513"/>
      <c r="CX14" s="513"/>
      <c r="CY14" s="513"/>
      <c r="CZ14" s="513"/>
      <c r="DA14" s="514"/>
      <c r="DB14" s="512">
        <v>43.6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8966</v>
      </c>
      <c r="S15" s="499"/>
      <c r="T15" s="499"/>
      <c r="U15" s="499"/>
      <c r="V15" s="500"/>
      <c r="W15" s="433" t="s">
        <v>132</v>
      </c>
      <c r="X15" s="434"/>
      <c r="Y15" s="434"/>
      <c r="Z15" s="434"/>
      <c r="AA15" s="434"/>
      <c r="AB15" s="424"/>
      <c r="AC15" s="468">
        <v>1904</v>
      </c>
      <c r="AD15" s="469"/>
      <c r="AE15" s="469"/>
      <c r="AF15" s="469"/>
      <c r="AG15" s="508"/>
      <c r="AH15" s="468">
        <v>1971</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1125529</v>
      </c>
      <c r="BO15" s="381"/>
      <c r="BP15" s="381"/>
      <c r="BQ15" s="381"/>
      <c r="BR15" s="381"/>
      <c r="BS15" s="381"/>
      <c r="BT15" s="381"/>
      <c r="BU15" s="382"/>
      <c r="BV15" s="380">
        <v>1139995</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42.5</v>
      </c>
      <c r="AD16" s="502"/>
      <c r="AE16" s="502"/>
      <c r="AF16" s="502"/>
      <c r="AG16" s="503"/>
      <c r="AH16" s="501">
        <v>44.1</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2221028</v>
      </c>
      <c r="BO16" s="418"/>
      <c r="BP16" s="418"/>
      <c r="BQ16" s="418"/>
      <c r="BR16" s="418"/>
      <c r="BS16" s="418"/>
      <c r="BT16" s="418"/>
      <c r="BU16" s="419"/>
      <c r="BV16" s="417">
        <v>2192883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2251</v>
      </c>
      <c r="AD17" s="469"/>
      <c r="AE17" s="469"/>
      <c r="AF17" s="469"/>
      <c r="AG17" s="508"/>
      <c r="AH17" s="468">
        <v>2198</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1425714</v>
      </c>
      <c r="BO17" s="418"/>
      <c r="BP17" s="418"/>
      <c r="BQ17" s="418"/>
      <c r="BR17" s="418"/>
      <c r="BS17" s="418"/>
      <c r="BT17" s="418"/>
      <c r="BU17" s="419"/>
      <c r="BV17" s="417">
        <v>1444984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142</v>
      </c>
      <c r="C18" s="460"/>
      <c r="D18" s="460"/>
      <c r="E18" s="529"/>
      <c r="F18" s="529"/>
      <c r="G18" s="529"/>
      <c r="H18" s="529"/>
      <c r="I18" s="529"/>
      <c r="J18" s="529"/>
      <c r="K18" s="529"/>
      <c r="L18" s="530">
        <v>54.5</v>
      </c>
      <c r="M18" s="530"/>
      <c r="N18" s="530"/>
      <c r="O18" s="530"/>
      <c r="P18" s="530"/>
      <c r="Q18" s="530"/>
      <c r="R18" s="531"/>
      <c r="S18" s="531"/>
      <c r="T18" s="531"/>
      <c r="U18" s="531"/>
      <c r="V18" s="532"/>
      <c r="W18" s="435"/>
      <c r="X18" s="436"/>
      <c r="Y18" s="436"/>
      <c r="Z18" s="436"/>
      <c r="AA18" s="436"/>
      <c r="AB18" s="427"/>
      <c r="AC18" s="533">
        <v>50.2</v>
      </c>
      <c r="AD18" s="534"/>
      <c r="AE18" s="534"/>
      <c r="AF18" s="534"/>
      <c r="AG18" s="535"/>
      <c r="AH18" s="533">
        <v>49.1</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2142072</v>
      </c>
      <c r="BO18" s="418"/>
      <c r="BP18" s="418"/>
      <c r="BQ18" s="418"/>
      <c r="BR18" s="418"/>
      <c r="BS18" s="418"/>
      <c r="BT18" s="418"/>
      <c r="BU18" s="419"/>
      <c r="BV18" s="417">
        <v>2155988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144</v>
      </c>
      <c r="C19" s="460"/>
      <c r="D19" s="460"/>
      <c r="E19" s="529"/>
      <c r="F19" s="529"/>
      <c r="G19" s="529"/>
      <c r="H19" s="529"/>
      <c r="I19" s="529"/>
      <c r="J19" s="529"/>
      <c r="K19" s="529"/>
      <c r="L19" s="537">
        <v>162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3033522</v>
      </c>
      <c r="BO19" s="418"/>
      <c r="BP19" s="418"/>
      <c r="BQ19" s="418"/>
      <c r="BR19" s="418"/>
      <c r="BS19" s="418"/>
      <c r="BT19" s="418"/>
      <c r="BU19" s="419"/>
      <c r="BV19" s="417">
        <v>3002164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146</v>
      </c>
      <c r="C20" s="460"/>
      <c r="D20" s="460"/>
      <c r="E20" s="529"/>
      <c r="F20" s="529"/>
      <c r="G20" s="529"/>
      <c r="H20" s="529"/>
      <c r="I20" s="529"/>
      <c r="J20" s="529"/>
      <c r="K20" s="529"/>
      <c r="L20" s="537">
        <v>3122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3525394</v>
      </c>
      <c r="BO23" s="418"/>
      <c r="BP23" s="418"/>
      <c r="BQ23" s="418"/>
      <c r="BR23" s="418"/>
      <c r="BS23" s="418"/>
      <c r="BT23" s="418"/>
      <c r="BU23" s="419"/>
      <c r="BV23" s="417">
        <v>3699953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155</v>
      </c>
      <c r="F24" s="447"/>
      <c r="G24" s="447"/>
      <c r="H24" s="447"/>
      <c r="I24" s="447"/>
      <c r="J24" s="447"/>
      <c r="K24" s="448"/>
      <c r="L24" s="468">
        <v>1</v>
      </c>
      <c r="M24" s="469"/>
      <c r="N24" s="469"/>
      <c r="O24" s="469"/>
      <c r="P24" s="508"/>
      <c r="Q24" s="468">
        <v>6660</v>
      </c>
      <c r="R24" s="469"/>
      <c r="S24" s="469"/>
      <c r="T24" s="469"/>
      <c r="U24" s="469"/>
      <c r="V24" s="508"/>
      <c r="W24" s="563"/>
      <c r="X24" s="551"/>
      <c r="Y24" s="552"/>
      <c r="Z24" s="467" t="s">
        <v>156</v>
      </c>
      <c r="AA24" s="447"/>
      <c r="AB24" s="447"/>
      <c r="AC24" s="447"/>
      <c r="AD24" s="447"/>
      <c r="AE24" s="447"/>
      <c r="AF24" s="447"/>
      <c r="AG24" s="448"/>
      <c r="AH24" s="468">
        <v>88</v>
      </c>
      <c r="AI24" s="469"/>
      <c r="AJ24" s="469"/>
      <c r="AK24" s="469"/>
      <c r="AL24" s="508"/>
      <c r="AM24" s="468">
        <v>260392</v>
      </c>
      <c r="AN24" s="469"/>
      <c r="AO24" s="469"/>
      <c r="AP24" s="469"/>
      <c r="AQ24" s="469"/>
      <c r="AR24" s="508"/>
      <c r="AS24" s="468">
        <v>2959</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2295020</v>
      </c>
      <c r="BO24" s="418"/>
      <c r="BP24" s="418"/>
      <c r="BQ24" s="418"/>
      <c r="BR24" s="418"/>
      <c r="BS24" s="418"/>
      <c r="BT24" s="418"/>
      <c r="BU24" s="419"/>
      <c r="BV24" s="417">
        <v>2553152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158</v>
      </c>
      <c r="F25" s="447"/>
      <c r="G25" s="447"/>
      <c r="H25" s="447"/>
      <c r="I25" s="447"/>
      <c r="J25" s="447"/>
      <c r="K25" s="448"/>
      <c r="L25" s="468">
        <v>1</v>
      </c>
      <c r="M25" s="469"/>
      <c r="N25" s="469"/>
      <c r="O25" s="469"/>
      <c r="P25" s="508"/>
      <c r="Q25" s="468">
        <v>5711</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162263</v>
      </c>
      <c r="BO25" s="381"/>
      <c r="BP25" s="381"/>
      <c r="BQ25" s="381"/>
      <c r="BR25" s="381"/>
      <c r="BS25" s="381"/>
      <c r="BT25" s="381"/>
      <c r="BU25" s="382"/>
      <c r="BV25" s="380">
        <v>193547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161</v>
      </c>
      <c r="F26" s="447"/>
      <c r="G26" s="447"/>
      <c r="H26" s="447"/>
      <c r="I26" s="447"/>
      <c r="J26" s="447"/>
      <c r="K26" s="448"/>
      <c r="L26" s="468">
        <v>1</v>
      </c>
      <c r="M26" s="469"/>
      <c r="N26" s="469"/>
      <c r="O26" s="469"/>
      <c r="P26" s="508"/>
      <c r="Q26" s="468">
        <v>5001</v>
      </c>
      <c r="R26" s="469"/>
      <c r="S26" s="469"/>
      <c r="T26" s="469"/>
      <c r="U26" s="469"/>
      <c r="V26" s="508"/>
      <c r="W26" s="563"/>
      <c r="X26" s="551"/>
      <c r="Y26" s="552"/>
      <c r="Z26" s="467" t="s">
        <v>162</v>
      </c>
      <c r="AA26" s="573"/>
      <c r="AB26" s="573"/>
      <c r="AC26" s="573"/>
      <c r="AD26" s="573"/>
      <c r="AE26" s="573"/>
      <c r="AF26" s="573"/>
      <c r="AG26" s="574"/>
      <c r="AH26" s="468">
        <v>9</v>
      </c>
      <c r="AI26" s="469"/>
      <c r="AJ26" s="469"/>
      <c r="AK26" s="469"/>
      <c r="AL26" s="508"/>
      <c r="AM26" s="468">
        <v>27405</v>
      </c>
      <c r="AN26" s="469"/>
      <c r="AO26" s="469"/>
      <c r="AP26" s="469"/>
      <c r="AQ26" s="469"/>
      <c r="AR26" s="508"/>
      <c r="AS26" s="468">
        <v>3045</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2770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t="s">
        <v>122</v>
      </c>
      <c r="BO27" s="587"/>
      <c r="BP27" s="587"/>
      <c r="BQ27" s="587"/>
      <c r="BR27" s="587"/>
      <c r="BS27" s="587"/>
      <c r="BT27" s="587"/>
      <c r="BU27" s="588"/>
      <c r="BV27" s="586" t="s">
        <v>122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2140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1135768</v>
      </c>
      <c r="BO28" s="381"/>
      <c r="BP28" s="381"/>
      <c r="BQ28" s="381"/>
      <c r="BR28" s="381"/>
      <c r="BS28" s="381"/>
      <c r="BT28" s="381"/>
      <c r="BU28" s="382"/>
      <c r="BV28" s="380">
        <v>1033777</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1920</v>
      </c>
      <c r="R29" s="469"/>
      <c r="S29" s="469"/>
      <c r="T29" s="469"/>
      <c r="U29" s="469"/>
      <c r="V29" s="508"/>
      <c r="W29" s="564"/>
      <c r="X29" s="565"/>
      <c r="Y29" s="566"/>
      <c r="Z29" s="467" t="s">
        <v>172</v>
      </c>
      <c r="AA29" s="447"/>
      <c r="AB29" s="447"/>
      <c r="AC29" s="447"/>
      <c r="AD29" s="447"/>
      <c r="AE29" s="447"/>
      <c r="AF29" s="447"/>
      <c r="AG29" s="448"/>
      <c r="AH29" s="468">
        <v>88</v>
      </c>
      <c r="AI29" s="469"/>
      <c r="AJ29" s="469"/>
      <c r="AK29" s="469"/>
      <c r="AL29" s="508"/>
      <c r="AM29" s="468">
        <v>260392</v>
      </c>
      <c r="AN29" s="469"/>
      <c r="AO29" s="469"/>
      <c r="AP29" s="469"/>
      <c r="AQ29" s="469"/>
      <c r="AR29" s="508"/>
      <c r="AS29" s="468">
        <v>2959</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1285</v>
      </c>
      <c r="BO29" s="418"/>
      <c r="BP29" s="418"/>
      <c r="BQ29" s="418"/>
      <c r="BR29" s="418"/>
      <c r="BS29" s="418"/>
      <c r="BT29" s="418"/>
      <c r="BU29" s="419"/>
      <c r="BV29" s="417">
        <v>1281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417376</v>
      </c>
      <c r="BO30" s="587"/>
      <c r="BP30" s="587"/>
      <c r="BQ30" s="587"/>
      <c r="BR30" s="587"/>
      <c r="BS30" s="587"/>
      <c r="BT30" s="587"/>
      <c r="BU30" s="588"/>
      <c r="BV30" s="586">
        <v>327491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上伊那広域連合（一般会計）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宮田村土地開発公社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6</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上伊那広域連合（消防事業特別会計）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宮田観光開発（株）</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長野県後期高齢者医療広域連合（一般会計）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長野県後期高齢者医療広域連合（後期高齢者医療特別会計）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南信地域町村交通災害共済事務組合（一般会計）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長野県市町村総合事務組合（一般会計）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長野県市町村総合事務組合（非常勤職員公務災害補償特別会計）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長野県市町村自治振興組合（一般会計）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伊南行政組合（一般会計）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伊南行政組合（病院事業会計）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524</v>
      </c>
      <c r="D34" s="1184"/>
      <c r="E34" s="1185"/>
      <c r="F34" s="32">
        <v>14.04</v>
      </c>
      <c r="G34" s="33">
        <v>14.73</v>
      </c>
      <c r="H34" s="33">
        <v>15.01</v>
      </c>
      <c r="I34" s="33">
        <v>15.19</v>
      </c>
      <c r="J34" s="34">
        <v>16.059999999999999</v>
      </c>
      <c r="K34" s="22"/>
      <c r="L34" s="22"/>
      <c r="M34" s="22"/>
      <c r="N34" s="22"/>
      <c r="O34" s="22"/>
      <c r="P34" s="22"/>
    </row>
    <row r="35" spans="1:16" ht="39" customHeight="1" x14ac:dyDescent="0.15">
      <c r="A35" s="22"/>
      <c r="B35" s="35"/>
      <c r="C35" s="1178" t="s">
        <v>525</v>
      </c>
      <c r="D35" s="1179"/>
      <c r="E35" s="1180"/>
      <c r="F35" s="36">
        <v>9.3800000000000008</v>
      </c>
      <c r="G35" s="37">
        <v>4.66</v>
      </c>
      <c r="H35" s="37">
        <v>4.2300000000000004</v>
      </c>
      <c r="I35" s="37">
        <v>4.66</v>
      </c>
      <c r="J35" s="38">
        <v>5.2</v>
      </c>
      <c r="K35" s="22"/>
      <c r="L35" s="22"/>
      <c r="M35" s="22"/>
      <c r="N35" s="22"/>
      <c r="O35" s="22"/>
      <c r="P35" s="22"/>
    </row>
    <row r="36" spans="1:16" ht="39" customHeight="1" x14ac:dyDescent="0.15">
      <c r="A36" s="22"/>
      <c r="B36" s="35"/>
      <c r="C36" s="1178" t="s">
        <v>526</v>
      </c>
      <c r="D36" s="1179"/>
      <c r="E36" s="1180"/>
      <c r="F36" s="36">
        <v>7.3</v>
      </c>
      <c r="G36" s="37">
        <v>7.51</v>
      </c>
      <c r="H36" s="37">
        <v>5.7</v>
      </c>
      <c r="I36" s="37">
        <v>7.26</v>
      </c>
      <c r="J36" s="38">
        <v>4.9800000000000004</v>
      </c>
      <c r="K36" s="22"/>
      <c r="L36" s="22"/>
      <c r="M36" s="22"/>
      <c r="N36" s="22"/>
      <c r="O36" s="22"/>
      <c r="P36" s="22"/>
    </row>
    <row r="37" spans="1:16" ht="39" customHeight="1" x14ac:dyDescent="0.15">
      <c r="A37" s="22"/>
      <c r="B37" s="35"/>
      <c r="C37" s="1178" t="s">
        <v>527</v>
      </c>
      <c r="D37" s="1179"/>
      <c r="E37" s="1180"/>
      <c r="F37" s="36">
        <v>2.37</v>
      </c>
      <c r="G37" s="37">
        <v>4.1900000000000004</v>
      </c>
      <c r="H37" s="37">
        <v>2.95</v>
      </c>
      <c r="I37" s="37">
        <v>2.25</v>
      </c>
      <c r="J37" s="38">
        <v>2.62</v>
      </c>
      <c r="K37" s="22"/>
      <c r="L37" s="22"/>
      <c r="M37" s="22"/>
      <c r="N37" s="22"/>
      <c r="O37" s="22"/>
      <c r="P37" s="22"/>
    </row>
    <row r="38" spans="1:16" ht="39" customHeight="1" x14ac:dyDescent="0.15">
      <c r="A38" s="22"/>
      <c r="B38" s="35"/>
      <c r="C38" s="1178" t="s">
        <v>528</v>
      </c>
      <c r="D38" s="1179"/>
      <c r="E38" s="1180"/>
      <c r="F38" s="36">
        <v>0.43</v>
      </c>
      <c r="G38" s="37">
        <v>0.6</v>
      </c>
      <c r="H38" s="37">
        <v>0.7</v>
      </c>
      <c r="I38" s="37">
        <v>0.52</v>
      </c>
      <c r="J38" s="38">
        <v>0.8</v>
      </c>
      <c r="K38" s="22"/>
      <c r="L38" s="22"/>
      <c r="M38" s="22"/>
      <c r="N38" s="22"/>
      <c r="O38" s="22"/>
      <c r="P38" s="22"/>
    </row>
    <row r="39" spans="1:16" ht="39" customHeight="1" x14ac:dyDescent="0.15">
      <c r="A39" s="22"/>
      <c r="B39" s="35"/>
      <c r="C39" s="1178" t="s">
        <v>529</v>
      </c>
      <c r="D39" s="1179"/>
      <c r="E39" s="1180"/>
      <c r="F39" s="36">
        <v>7.0000000000000007E-2</v>
      </c>
      <c r="G39" s="37">
        <v>0.06</v>
      </c>
      <c r="H39" s="37">
        <v>7.0000000000000007E-2</v>
      </c>
      <c r="I39" s="37">
        <v>0.02</v>
      </c>
      <c r="J39" s="38">
        <v>0.04</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530</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531</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6" zoomScaleNormal="66"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411</v>
      </c>
      <c r="L45" s="60">
        <v>437</v>
      </c>
      <c r="M45" s="60">
        <v>433</v>
      </c>
      <c r="N45" s="60">
        <v>421</v>
      </c>
      <c r="O45" s="61">
        <v>419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207</v>
      </c>
      <c r="L48" s="64">
        <v>208</v>
      </c>
      <c r="M48" s="64">
        <v>211</v>
      </c>
      <c r="N48" s="64">
        <v>215</v>
      </c>
      <c r="O48" s="65">
        <v>222</v>
      </c>
      <c r="P48" s="48"/>
      <c r="Q48" s="48"/>
      <c r="R48" s="48"/>
      <c r="S48" s="48"/>
      <c r="T48" s="48"/>
      <c r="U48" s="48"/>
    </row>
    <row r="49" spans="1:21" ht="30.75" customHeight="1" x14ac:dyDescent="0.15">
      <c r="A49" s="48"/>
      <c r="B49" s="1196"/>
      <c r="C49" s="1197"/>
      <c r="D49" s="62"/>
      <c r="E49" s="1188" t="s">
        <v>16</v>
      </c>
      <c r="F49" s="1188"/>
      <c r="G49" s="1188"/>
      <c r="H49" s="1188"/>
      <c r="I49" s="1188"/>
      <c r="J49" s="1189"/>
      <c r="K49" s="63">
        <v>60</v>
      </c>
      <c r="L49" s="64">
        <v>50</v>
      </c>
      <c r="M49" s="64">
        <v>46</v>
      </c>
      <c r="N49" s="64">
        <v>41</v>
      </c>
      <c r="O49" s="65">
        <v>35</v>
      </c>
      <c r="P49" s="48"/>
      <c r="Q49" s="48"/>
      <c r="R49" s="48"/>
      <c r="S49" s="48"/>
      <c r="T49" s="48"/>
      <c r="U49" s="48"/>
    </row>
    <row r="50" spans="1:21" ht="30.75" customHeight="1" x14ac:dyDescent="0.15">
      <c r="A50" s="48"/>
      <c r="B50" s="1196"/>
      <c r="C50" s="1197"/>
      <c r="D50" s="62"/>
      <c r="E50" s="1188" t="s">
        <v>17</v>
      </c>
      <c r="F50" s="1188"/>
      <c r="G50" s="1188"/>
      <c r="H50" s="1188"/>
      <c r="I50" s="1188"/>
      <c r="J50" s="1189"/>
      <c r="K50" s="63">
        <v>36</v>
      </c>
      <c r="L50" s="64">
        <v>33</v>
      </c>
      <c r="M50" s="64">
        <v>32</v>
      </c>
      <c r="N50" s="64">
        <v>30</v>
      </c>
      <c r="O50" s="65">
        <v>27</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384</v>
      </c>
      <c r="L52" s="64">
        <v>382</v>
      </c>
      <c r="M52" s="64">
        <v>393</v>
      </c>
      <c r="N52" s="64">
        <v>391</v>
      </c>
      <c r="O52" s="65">
        <v>391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330</v>
      </c>
      <c r="L53" s="69">
        <v>346</v>
      </c>
      <c r="M53" s="69">
        <v>329</v>
      </c>
      <c r="N53" s="69">
        <v>316</v>
      </c>
      <c r="O53" s="70">
        <v>312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2" zoomScaleNormal="62"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3949</v>
      </c>
      <c r="J41" s="83">
        <v>4055</v>
      </c>
      <c r="K41" s="83">
        <v>3909</v>
      </c>
      <c r="L41" s="83">
        <v>3700</v>
      </c>
      <c r="M41" s="84">
        <v>3525</v>
      </c>
    </row>
    <row r="42" spans="2:13" ht="27.75" customHeight="1" x14ac:dyDescent="0.15">
      <c r="B42" s="1204"/>
      <c r="C42" s="1205"/>
      <c r="D42" s="85"/>
      <c r="E42" s="1210" t="s">
        <v>26</v>
      </c>
      <c r="F42" s="1210"/>
      <c r="G42" s="1210"/>
      <c r="H42" s="1211"/>
      <c r="I42" s="86">
        <v>253</v>
      </c>
      <c r="J42" s="87">
        <v>261</v>
      </c>
      <c r="K42" s="87">
        <v>228</v>
      </c>
      <c r="L42" s="87">
        <v>194</v>
      </c>
      <c r="M42" s="88">
        <v>162</v>
      </c>
    </row>
    <row r="43" spans="2:13" ht="27.75" customHeight="1" x14ac:dyDescent="0.15">
      <c r="B43" s="1204"/>
      <c r="C43" s="1205"/>
      <c r="D43" s="85"/>
      <c r="E43" s="1210" t="s">
        <v>27</v>
      </c>
      <c r="F43" s="1210"/>
      <c r="G43" s="1210"/>
      <c r="H43" s="1211"/>
      <c r="I43" s="86">
        <v>1851</v>
      </c>
      <c r="J43" s="87">
        <v>1672</v>
      </c>
      <c r="K43" s="87">
        <v>1718</v>
      </c>
      <c r="L43" s="87">
        <v>1252</v>
      </c>
      <c r="M43" s="88">
        <v>1082</v>
      </c>
    </row>
    <row r="44" spans="2:13" ht="27.75" customHeight="1" x14ac:dyDescent="0.15">
      <c r="B44" s="1204"/>
      <c r="C44" s="1205"/>
      <c r="D44" s="85"/>
      <c r="E44" s="1210" t="s">
        <v>28</v>
      </c>
      <c r="F44" s="1210"/>
      <c r="G44" s="1210"/>
      <c r="H44" s="1211"/>
      <c r="I44" s="86">
        <v>279</v>
      </c>
      <c r="J44" s="87">
        <v>241</v>
      </c>
      <c r="K44" s="87">
        <v>217</v>
      </c>
      <c r="L44" s="87">
        <v>203</v>
      </c>
      <c r="M44" s="88">
        <v>177</v>
      </c>
    </row>
    <row r="45" spans="2:13" ht="27.75" customHeight="1" x14ac:dyDescent="0.15">
      <c r="B45" s="1204"/>
      <c r="C45" s="1205"/>
      <c r="D45" s="85"/>
      <c r="E45" s="1210" t="s">
        <v>29</v>
      </c>
      <c r="F45" s="1210"/>
      <c r="G45" s="1210"/>
      <c r="H45" s="1211"/>
      <c r="I45" s="86">
        <v>798</v>
      </c>
      <c r="J45" s="87">
        <v>790</v>
      </c>
      <c r="K45" s="87">
        <v>753</v>
      </c>
      <c r="L45" s="87">
        <v>770</v>
      </c>
      <c r="M45" s="88">
        <v>748</v>
      </c>
    </row>
    <row r="46" spans="2:13" ht="27.75" customHeight="1" x14ac:dyDescent="0.15">
      <c r="B46" s="1204"/>
      <c r="C46" s="1205"/>
      <c r="D46" s="89"/>
      <c r="E46" s="1210" t="s">
        <v>30</v>
      </c>
      <c r="F46" s="1210"/>
      <c r="G46" s="1210"/>
      <c r="H46" s="1211"/>
      <c r="I46" s="86">
        <v>426</v>
      </c>
      <c r="J46" s="87">
        <v>126</v>
      </c>
      <c r="K46" s="87">
        <v>131</v>
      </c>
      <c r="L46" s="87">
        <v>115</v>
      </c>
      <c r="M46" s="88">
        <v>60</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1431</v>
      </c>
      <c r="J50" s="87">
        <v>1262</v>
      </c>
      <c r="K50" s="87">
        <v>1399</v>
      </c>
      <c r="L50" s="87">
        <v>1418</v>
      </c>
      <c r="M50" s="88">
        <v>1609</v>
      </c>
    </row>
    <row r="51" spans="2:13" ht="27.75" customHeight="1" x14ac:dyDescent="0.15">
      <c r="B51" s="1204"/>
      <c r="C51" s="1205"/>
      <c r="D51" s="85"/>
      <c r="E51" s="1210" t="s">
        <v>36</v>
      </c>
      <c r="F51" s="1210"/>
      <c r="G51" s="1210"/>
      <c r="H51" s="1211"/>
      <c r="I51" s="86">
        <v>192</v>
      </c>
      <c r="J51" s="87">
        <v>225</v>
      </c>
      <c r="K51" s="87">
        <v>197</v>
      </c>
      <c r="L51" s="87">
        <v>171</v>
      </c>
      <c r="M51" s="88">
        <v>161</v>
      </c>
    </row>
    <row r="52" spans="2:13" ht="27.75" customHeight="1" x14ac:dyDescent="0.15">
      <c r="B52" s="1206"/>
      <c r="C52" s="1207"/>
      <c r="D52" s="85"/>
      <c r="E52" s="1210" t="s">
        <v>37</v>
      </c>
      <c r="F52" s="1210"/>
      <c r="G52" s="1210"/>
      <c r="H52" s="1211"/>
      <c r="I52" s="86">
        <v>4017</v>
      </c>
      <c r="J52" s="87">
        <v>3878</v>
      </c>
      <c r="K52" s="87">
        <v>3765</v>
      </c>
      <c r="L52" s="87">
        <v>3636</v>
      </c>
      <c r="M52" s="88">
        <v>3399</v>
      </c>
    </row>
    <row r="53" spans="2:13" ht="27.75" customHeight="1" thickBot="1" x14ac:dyDescent="0.2">
      <c r="B53" s="1217" t="s">
        <v>38</v>
      </c>
      <c r="C53" s="1218"/>
      <c r="D53" s="92"/>
      <c r="E53" s="1219" t="s">
        <v>39</v>
      </c>
      <c r="F53" s="1219"/>
      <c r="G53" s="1219"/>
      <c r="H53" s="1220"/>
      <c r="I53" s="93">
        <v>1917</v>
      </c>
      <c r="J53" s="94">
        <v>1779</v>
      </c>
      <c r="K53" s="94">
        <v>1595</v>
      </c>
      <c r="L53" s="94">
        <v>1009</v>
      </c>
      <c r="M53" s="95">
        <v>587</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51929</v>
      </c>
      <c r="E3" s="118"/>
      <c r="F3" s="119">
        <v>117673</v>
      </c>
      <c r="G3" s="120"/>
      <c r="H3" s="121"/>
    </row>
    <row r="4" spans="1:8" x14ac:dyDescent="0.15">
      <c r="A4" s="122"/>
      <c r="B4" s="123"/>
      <c r="C4" s="124"/>
      <c r="D4" s="125">
        <v>21101</v>
      </c>
      <c r="E4" s="126"/>
      <c r="F4" s="127">
        <v>62359</v>
      </c>
      <c r="G4" s="128"/>
      <c r="H4" s="129"/>
    </row>
    <row r="5" spans="1:8" x14ac:dyDescent="0.15">
      <c r="A5" s="110" t="s">
        <v>512</v>
      </c>
      <c r="B5" s="115"/>
      <c r="C5" s="116"/>
      <c r="D5" s="117">
        <v>62560</v>
      </c>
      <c r="E5" s="118"/>
      <c r="F5" s="119">
        <v>118223</v>
      </c>
      <c r="G5" s="120"/>
      <c r="H5" s="121"/>
    </row>
    <row r="6" spans="1:8" x14ac:dyDescent="0.15">
      <c r="A6" s="122"/>
      <c r="B6" s="123"/>
      <c r="C6" s="124"/>
      <c r="D6" s="125">
        <v>15460</v>
      </c>
      <c r="E6" s="126"/>
      <c r="F6" s="127">
        <v>57106</v>
      </c>
      <c r="G6" s="128"/>
      <c r="H6" s="129"/>
    </row>
    <row r="7" spans="1:8" x14ac:dyDescent="0.15">
      <c r="A7" s="110" t="s">
        <v>513</v>
      </c>
      <c r="B7" s="115"/>
      <c r="C7" s="116"/>
      <c r="D7" s="117">
        <v>22370</v>
      </c>
      <c r="E7" s="118"/>
      <c r="F7" s="119">
        <v>128485</v>
      </c>
      <c r="G7" s="120"/>
      <c r="H7" s="121"/>
    </row>
    <row r="8" spans="1:8" x14ac:dyDescent="0.15">
      <c r="A8" s="122"/>
      <c r="B8" s="123"/>
      <c r="C8" s="124"/>
      <c r="D8" s="125">
        <v>17492</v>
      </c>
      <c r="E8" s="126"/>
      <c r="F8" s="127">
        <v>62765</v>
      </c>
      <c r="G8" s="128"/>
      <c r="H8" s="129"/>
    </row>
    <row r="9" spans="1:8" x14ac:dyDescent="0.15">
      <c r="A9" s="110" t="s">
        <v>514</v>
      </c>
      <c r="B9" s="115"/>
      <c r="C9" s="116"/>
      <c r="D9" s="117">
        <v>17832</v>
      </c>
      <c r="E9" s="118"/>
      <c r="F9" s="119">
        <v>128611</v>
      </c>
      <c r="G9" s="120"/>
      <c r="H9" s="121"/>
    </row>
    <row r="10" spans="1:8" x14ac:dyDescent="0.15">
      <c r="A10" s="122"/>
      <c r="B10" s="123"/>
      <c r="C10" s="124"/>
      <c r="D10" s="125">
        <v>14105</v>
      </c>
      <c r="E10" s="126"/>
      <c r="F10" s="127">
        <v>61552</v>
      </c>
      <c r="G10" s="128"/>
      <c r="H10" s="129"/>
    </row>
    <row r="11" spans="1:8" x14ac:dyDescent="0.15">
      <c r="A11" s="110" t="s">
        <v>515</v>
      </c>
      <c r="B11" s="115"/>
      <c r="C11" s="116"/>
      <c r="D11" s="117">
        <v>26261</v>
      </c>
      <c r="E11" s="118"/>
      <c r="F11" s="119">
        <v>138651</v>
      </c>
      <c r="G11" s="120"/>
      <c r="H11" s="121"/>
    </row>
    <row r="12" spans="1:8" x14ac:dyDescent="0.15">
      <c r="A12" s="122"/>
      <c r="B12" s="123"/>
      <c r="C12" s="130"/>
      <c r="D12" s="125">
        <v>12173</v>
      </c>
      <c r="E12" s="126"/>
      <c r="F12" s="127">
        <v>71211</v>
      </c>
      <c r="G12" s="128"/>
      <c r="H12" s="129"/>
    </row>
    <row r="13" spans="1:8" x14ac:dyDescent="0.15">
      <c r="A13" s="110"/>
      <c r="B13" s="115"/>
      <c r="C13" s="131"/>
      <c r="D13" s="132">
        <v>36190</v>
      </c>
      <c r="E13" s="133"/>
      <c r="F13" s="134">
        <v>126329</v>
      </c>
      <c r="G13" s="135"/>
      <c r="H13" s="121"/>
    </row>
    <row r="14" spans="1:8" x14ac:dyDescent="0.15">
      <c r="A14" s="122"/>
      <c r="B14" s="123"/>
      <c r="C14" s="124"/>
      <c r="D14" s="125">
        <v>16066</v>
      </c>
      <c r="E14" s="126"/>
      <c r="F14" s="127">
        <v>62999</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7.31</v>
      </c>
      <c r="C19" s="136">
        <f>ROUND(VALUE(SUBSTITUTE(実質収支比率等に係る経年分析!G$48,"▲","-")),2)</f>
        <v>7.51</v>
      </c>
      <c r="D19" s="136">
        <f>ROUND(VALUE(SUBSTITUTE(実質収支比率等に係る経年分析!H$48,"▲","-")),2)</f>
        <v>5.7</v>
      </c>
      <c r="E19" s="136">
        <f>ROUND(VALUE(SUBSTITUTE(実質収支比率等に係る経年分析!I$48,"▲","-")),2)</f>
        <v>7.27</v>
      </c>
      <c r="F19" s="136">
        <f>ROUND(VALUE(SUBSTITUTE(実質収支比率等に係る経年分析!J$48,"▲","-")),2)</f>
        <v>4.9800000000000004</v>
      </c>
    </row>
    <row r="20" spans="1:11" x14ac:dyDescent="0.15">
      <c r="A20" s="136" t="s">
        <v>44</v>
      </c>
      <c r="B20" s="136">
        <f>ROUND(VALUE(SUBSTITUTE(実質収支比率等に係る経年分析!F$47,"▲","-")),2)</f>
        <v>40.380000000000003</v>
      </c>
      <c r="C20" s="136">
        <f>ROUND(VALUE(SUBSTITUTE(実質収支比率等に係る経年分析!G$47,"▲","-")),2)</f>
        <v>35.03</v>
      </c>
      <c r="D20" s="136">
        <f>ROUND(VALUE(SUBSTITUTE(実質収支比率等に係る経年分析!H$47,"▲","-")),2)</f>
        <v>37.39</v>
      </c>
      <c r="E20" s="136">
        <f>ROUND(VALUE(SUBSTITUTE(実質収支比率等に係る経年分析!I$47,"▲","-")),2)</f>
        <v>38.64</v>
      </c>
      <c r="F20" s="136">
        <f>ROUND(VALUE(SUBSTITUTE(実質収支比率等に係る経年分析!J$47,"▲","-")),2)</f>
        <v>42.56</v>
      </c>
    </row>
    <row r="21" spans="1:11" x14ac:dyDescent="0.15">
      <c r="A21" s="136" t="s">
        <v>45</v>
      </c>
      <c r="B21" s="136">
        <f>IF(ISNUMBER(VALUE(SUBSTITUTE(実質収支比率等に係る経年分析!F$49,"▲","-"))),ROUND(VALUE(SUBSTITUTE(実質収支比率等に係る経年分析!F$49,"▲","-")),2),NA())</f>
        <v>6.87</v>
      </c>
      <c r="C21" s="136">
        <f>IF(ISNUMBER(VALUE(SUBSTITUTE(実質収支比率等に係る経年分析!G$49,"▲","-"))),ROUND(VALUE(SUBSTITUTE(実質収支比率等に係る経年分析!G$49,"▲","-")),2),NA())</f>
        <v>-5.58</v>
      </c>
      <c r="D21" s="136">
        <f>IF(ISNUMBER(VALUE(SUBSTITUTE(実質収支比率等に係る経年分析!H$49,"▲","-"))),ROUND(VALUE(SUBSTITUTE(実質収支比率等に係る経年分析!H$49,"▲","-")),2),NA())</f>
        <v>1.01</v>
      </c>
      <c r="E21" s="136">
        <f>IF(ISNUMBER(VALUE(SUBSTITUTE(実質収支比率等に係る経年分析!I$49,"▲","-"))),ROUND(VALUE(SUBSTITUTE(実質収支比率等に係る経年分析!I$49,"▲","-")),2),NA())</f>
        <v>3.6</v>
      </c>
      <c r="F21" s="136">
        <f>IF(ISNUMBER(VALUE(SUBSTITUTE(実質収支比率等に係る経年分析!J$49,"▲","-"))),ROUND(VALUE(SUBSTITUTE(実質収支比率等に係る経年分析!J$49,"▲","-")),2),NA())</f>
        <v>1.52</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2.37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4.1900000000000004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2.62</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7.51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7.26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4.9800000000000004</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9.3800000000000008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4.66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4.2300000000000004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v>
      </c>
    </row>
    <row r="36" spans="1:16" x14ac:dyDescent="0.15">
      <c r="A36" s="137" t="str">
        <f>IF(連結実質赤字比率に係る赤字・黒字の構成分析!C$34="",NA(),連結実質赤字比率に係る赤字・黒字の構成分析!C$34)</f>
        <v>下水道事業会計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14.04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14.73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15.01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15.19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16.059999999999999</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384</v>
      </c>
      <c r="E42" s="138"/>
      <c r="F42" s="138"/>
      <c r="G42" s="138">
        <f>'実質公債費比率（分子）の構造'!L$52</f>
        <v>382</v>
      </c>
      <c r="H42" s="138"/>
      <c r="I42" s="138"/>
      <c r="J42" s="138">
        <f>'実質公債費比率（分子）の構造'!M$52</f>
        <v>393</v>
      </c>
      <c r="K42" s="138"/>
      <c r="L42" s="138"/>
      <c r="M42" s="138">
        <f>'実質公債費比率（分子）の構造'!N$52</f>
        <v>391</v>
      </c>
      <c r="N42" s="138"/>
      <c r="O42" s="138"/>
      <c r="P42" s="138">
        <f>'実質公債費比率（分子）の構造'!O$52</f>
        <v>391</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36</v>
      </c>
      <c r="C44" s="138"/>
      <c r="D44" s="138"/>
      <c r="E44" s="138">
        <f>'実質公債費比率（分子）の構造'!L$50</f>
        <v>33</v>
      </c>
      <c r="F44" s="138"/>
      <c r="G44" s="138"/>
      <c r="H44" s="138">
        <f>'実質公債費比率（分子）の構造'!M$50</f>
        <v>32</v>
      </c>
      <c r="I44" s="138"/>
      <c r="J44" s="138"/>
      <c r="K44" s="138">
        <f>'実質公債費比率（分子）の構造'!N$50</f>
        <v>30</v>
      </c>
      <c r="L44" s="138"/>
      <c r="M44" s="138"/>
      <c r="N44" s="138">
        <f>'実質公債費比率（分子）の構造'!O$50</f>
        <v>27</v>
      </c>
      <c r="O44" s="138"/>
      <c r="P44" s="138"/>
    </row>
    <row r="45" spans="1:16" x14ac:dyDescent="0.15">
      <c r="A45" s="138" t="s">
        <v>55</v>
      </c>
      <c r="B45" s="138">
        <f>'実質公債費比率（分子）の構造'!K$49</f>
        <v>60</v>
      </c>
      <c r="C45" s="138"/>
      <c r="D45" s="138"/>
      <c r="E45" s="138">
        <f>'実質公債費比率（分子）の構造'!L$49</f>
        <v>50</v>
      </c>
      <c r="F45" s="138"/>
      <c r="G45" s="138"/>
      <c r="H45" s="138">
        <f>'実質公債費比率（分子）の構造'!M$49</f>
        <v>46</v>
      </c>
      <c r="I45" s="138"/>
      <c r="J45" s="138"/>
      <c r="K45" s="138">
        <f>'実質公債費比率（分子）の構造'!N$49</f>
        <v>41</v>
      </c>
      <c r="L45" s="138"/>
      <c r="M45" s="138"/>
      <c r="N45" s="138">
        <f>'実質公債費比率（分子）の構造'!O$49</f>
        <v>35</v>
      </c>
      <c r="O45" s="138"/>
      <c r="P45" s="138"/>
    </row>
    <row r="46" spans="1:16" x14ac:dyDescent="0.15">
      <c r="A46" s="138" t="s">
        <v>56</v>
      </c>
      <c r="B46" s="138">
        <f>'実質公債費比率（分子）の構造'!K$48</f>
        <v>207</v>
      </c>
      <c r="C46" s="138"/>
      <c r="D46" s="138"/>
      <c r="E46" s="138">
        <f>'実質公債費比率（分子）の構造'!L$48</f>
        <v>208</v>
      </c>
      <c r="F46" s="138"/>
      <c r="G46" s="138"/>
      <c r="H46" s="138">
        <f>'実質公債費比率（分子）の構造'!M$48</f>
        <v>211</v>
      </c>
      <c r="I46" s="138"/>
      <c r="J46" s="138"/>
      <c r="K46" s="138">
        <f>'実質公債費比率（分子）の構造'!N$48</f>
        <v>215</v>
      </c>
      <c r="L46" s="138"/>
      <c r="M46" s="138"/>
      <c r="N46" s="138">
        <f>'実質公債費比率（分子）の構造'!O$48</f>
        <v>222</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411</v>
      </c>
      <c r="C49" s="138"/>
      <c r="D49" s="138"/>
      <c r="E49" s="138">
        <f>'実質公債費比率（分子）の構造'!L$45</f>
        <v>437</v>
      </c>
      <c r="F49" s="138"/>
      <c r="G49" s="138"/>
      <c r="H49" s="138">
        <f>'実質公債費比率（分子）の構造'!M$45</f>
        <v>433</v>
      </c>
      <c r="I49" s="138"/>
      <c r="J49" s="138"/>
      <c r="K49" s="138">
        <f>'実質公債費比率（分子）の構造'!N$45</f>
        <v>421</v>
      </c>
      <c r="L49" s="138"/>
      <c r="M49" s="138"/>
      <c r="N49" s="138">
        <f>'実質公債費比率（分子）の構造'!O$45</f>
        <v>419</v>
      </c>
      <c r="O49" s="138"/>
      <c r="P49" s="138"/>
    </row>
    <row r="50" spans="1:16" x14ac:dyDescent="0.15">
      <c r="A50" s="138" t="s">
        <v>60</v>
      </c>
      <c r="B50" s="138" t="e">
        <f>NA()</f>
        <v>#N/A</v>
      </c>
      <c r="C50" s="138">
        <f>IF(ISNUMBER('実質公債費比率（分子）の構造'!K$53),'実質公債費比率（分子）の構造'!K$53,NA())</f>
        <v>330</v>
      </c>
      <c r="D50" s="138" t="e">
        <f>NA()</f>
        <v>#N/A</v>
      </c>
      <c r="E50" s="138" t="e">
        <f>NA()</f>
        <v>#N/A</v>
      </c>
      <c r="F50" s="138">
        <f>IF(ISNUMBER('実質公債費比率（分子）の構造'!L$53),'実質公債費比率（分子）の構造'!L$53,NA())</f>
        <v>346</v>
      </c>
      <c r="G50" s="138" t="e">
        <f>NA()</f>
        <v>#N/A</v>
      </c>
      <c r="H50" s="138" t="e">
        <f>NA()</f>
        <v>#N/A</v>
      </c>
      <c r="I50" s="138">
        <f>IF(ISNUMBER('実質公債費比率（分子）の構造'!M$53),'実質公債費比率（分子）の構造'!M$53,NA())</f>
        <v>329</v>
      </c>
      <c r="J50" s="138" t="e">
        <f>NA()</f>
        <v>#N/A</v>
      </c>
      <c r="K50" s="138" t="e">
        <f>NA()</f>
        <v>#N/A</v>
      </c>
      <c r="L50" s="138">
        <f>IF(ISNUMBER('実質公債費比率（分子）の構造'!N$53),'実質公債費比率（分子）の構造'!N$53,NA())</f>
        <v>316</v>
      </c>
      <c r="M50" s="138" t="e">
        <f>NA()</f>
        <v>#N/A</v>
      </c>
      <c r="N50" s="138" t="e">
        <f>NA()</f>
        <v>#N/A</v>
      </c>
      <c r="O50" s="138">
        <f>IF(ISNUMBER('実質公債費比率（分子）の構造'!O$53),'実質公債費比率（分子）の構造'!O$53,NA())</f>
        <v>312</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4017</v>
      </c>
      <c r="E56" s="137"/>
      <c r="F56" s="137"/>
      <c r="G56" s="137">
        <f>'将来負担比率（分子）の構造'!J$52</f>
        <v>3878</v>
      </c>
      <c r="H56" s="137"/>
      <c r="I56" s="137"/>
      <c r="J56" s="137">
        <f>'将来負担比率（分子）の構造'!K$52</f>
        <v>3765</v>
      </c>
      <c r="K56" s="137"/>
      <c r="L56" s="137"/>
      <c r="M56" s="137">
        <f>'将来負担比率（分子）の構造'!L$52</f>
        <v>3636</v>
      </c>
      <c r="N56" s="137"/>
      <c r="O56" s="137"/>
      <c r="P56" s="137">
        <f>'将来負担比率（分子）の構造'!M$52</f>
        <v>3399</v>
      </c>
    </row>
    <row r="57" spans="1:16" x14ac:dyDescent="0.15">
      <c r="A57" s="137" t="s">
        <v>36</v>
      </c>
      <c r="B57" s="137"/>
      <c r="C57" s="137"/>
      <c r="D57" s="137">
        <f>'将来負担比率（分子）の構造'!I$51</f>
        <v>192</v>
      </c>
      <c r="E57" s="137"/>
      <c r="F57" s="137"/>
      <c r="G57" s="137">
        <f>'将来負担比率（分子）の構造'!J$51</f>
        <v>225</v>
      </c>
      <c r="H57" s="137"/>
      <c r="I57" s="137"/>
      <c r="J57" s="137">
        <f>'将来負担比率（分子）の構造'!K$51</f>
        <v>197</v>
      </c>
      <c r="K57" s="137"/>
      <c r="L57" s="137"/>
      <c r="M57" s="137">
        <f>'将来負担比率（分子）の構造'!L$51</f>
        <v>171</v>
      </c>
      <c r="N57" s="137"/>
      <c r="O57" s="137"/>
      <c r="P57" s="137">
        <f>'将来負担比率（分子）の構造'!M$51</f>
        <v>161</v>
      </c>
    </row>
    <row r="58" spans="1:16" x14ac:dyDescent="0.15">
      <c r="A58" s="137" t="s">
        <v>35</v>
      </c>
      <c r="B58" s="137"/>
      <c r="C58" s="137"/>
      <c r="D58" s="137">
        <f>'将来負担比率（分子）の構造'!I$50</f>
        <v>1431</v>
      </c>
      <c r="E58" s="137"/>
      <c r="F58" s="137"/>
      <c r="G58" s="137">
        <f>'将来負担比率（分子）の構造'!J$50</f>
        <v>1262</v>
      </c>
      <c r="H58" s="137"/>
      <c r="I58" s="137"/>
      <c r="J58" s="137">
        <f>'将来負担比率（分子）の構造'!K$50</f>
        <v>1399</v>
      </c>
      <c r="K58" s="137"/>
      <c r="L58" s="137"/>
      <c r="M58" s="137">
        <f>'将来負担比率（分子）の構造'!L$50</f>
        <v>1418</v>
      </c>
      <c r="N58" s="137"/>
      <c r="O58" s="137"/>
      <c r="P58" s="137">
        <f>'将来負担比率（分子）の構造'!M$50</f>
        <v>1609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426</v>
      </c>
      <c r="C61" s="137"/>
      <c r="D61" s="137"/>
      <c r="E61" s="137">
        <f>'将来負担比率（分子）の構造'!J$46</f>
        <v>126</v>
      </c>
      <c r="F61" s="137"/>
      <c r="G61" s="137"/>
      <c r="H61" s="137">
        <f>'将来負担比率（分子）の構造'!K$46</f>
        <v>131</v>
      </c>
      <c r="I61" s="137"/>
      <c r="J61" s="137"/>
      <c r="K61" s="137">
        <f>'将来負担比率（分子）の構造'!L$46</f>
        <v>115</v>
      </c>
      <c r="L61" s="137"/>
      <c r="M61" s="137"/>
      <c r="N61" s="137">
        <f>'将来負担比率（分子）の構造'!M$46</f>
        <v>60</v>
      </c>
      <c r="O61" s="137"/>
      <c r="P61" s="137"/>
    </row>
    <row r="62" spans="1:16" x14ac:dyDescent="0.15">
      <c r="A62" s="137" t="s">
        <v>29</v>
      </c>
      <c r="B62" s="137">
        <f>'将来負担比率（分子）の構造'!I$45</f>
        <v>798</v>
      </c>
      <c r="C62" s="137"/>
      <c r="D62" s="137"/>
      <c r="E62" s="137">
        <f>'将来負担比率（分子）の構造'!J$45</f>
        <v>790</v>
      </c>
      <c r="F62" s="137"/>
      <c r="G62" s="137"/>
      <c r="H62" s="137">
        <f>'将来負担比率（分子）の構造'!K$45</f>
        <v>753</v>
      </c>
      <c r="I62" s="137"/>
      <c r="J62" s="137"/>
      <c r="K62" s="137">
        <f>'将来負担比率（分子）の構造'!L$45</f>
        <v>770</v>
      </c>
      <c r="L62" s="137"/>
      <c r="M62" s="137"/>
      <c r="N62" s="137">
        <f>'将来負担比率（分子）の構造'!M$45</f>
        <v>748</v>
      </c>
      <c r="O62" s="137"/>
      <c r="P62" s="137"/>
    </row>
    <row r="63" spans="1:16" x14ac:dyDescent="0.15">
      <c r="A63" s="137" t="s">
        <v>28</v>
      </c>
      <c r="B63" s="137">
        <f>'将来負担比率（分子）の構造'!I$44</f>
        <v>279</v>
      </c>
      <c r="C63" s="137"/>
      <c r="D63" s="137"/>
      <c r="E63" s="137">
        <f>'将来負担比率（分子）の構造'!J$44</f>
        <v>241</v>
      </c>
      <c r="F63" s="137"/>
      <c r="G63" s="137"/>
      <c r="H63" s="137">
        <f>'将来負担比率（分子）の構造'!K$44</f>
        <v>217</v>
      </c>
      <c r="I63" s="137"/>
      <c r="J63" s="137"/>
      <c r="K63" s="137">
        <f>'将来負担比率（分子）の構造'!L$44</f>
        <v>203</v>
      </c>
      <c r="L63" s="137"/>
      <c r="M63" s="137"/>
      <c r="N63" s="137">
        <f>'将来負担比率（分子）の構造'!M$44</f>
        <v>177</v>
      </c>
      <c r="O63" s="137"/>
      <c r="P63" s="137"/>
    </row>
    <row r="64" spans="1:16" x14ac:dyDescent="0.15">
      <c r="A64" s="137" t="s">
        <v>27</v>
      </c>
      <c r="B64" s="137">
        <f>'将来負担比率（分子）の構造'!I$43</f>
        <v>1851</v>
      </c>
      <c r="C64" s="137"/>
      <c r="D64" s="137"/>
      <c r="E64" s="137">
        <f>'将来負担比率（分子）の構造'!J$43</f>
        <v>1672</v>
      </c>
      <c r="F64" s="137"/>
      <c r="G64" s="137"/>
      <c r="H64" s="137">
        <f>'将来負担比率（分子）の構造'!K$43</f>
        <v>1718</v>
      </c>
      <c r="I64" s="137"/>
      <c r="J64" s="137"/>
      <c r="K64" s="137">
        <f>'将来負担比率（分子）の構造'!L$43</f>
        <v>1252</v>
      </c>
      <c r="L64" s="137"/>
      <c r="M64" s="137"/>
      <c r="N64" s="137">
        <f>'将来負担比率（分子）の構造'!M$43</f>
        <v>1082</v>
      </c>
      <c r="O64" s="137"/>
      <c r="P64" s="137"/>
    </row>
    <row r="65" spans="1:16" x14ac:dyDescent="0.15">
      <c r="A65" s="137" t="s">
        <v>26</v>
      </c>
      <c r="B65" s="137">
        <f>'将来負担比率（分子）の構造'!I$42</f>
        <v>253</v>
      </c>
      <c r="C65" s="137"/>
      <c r="D65" s="137"/>
      <c r="E65" s="137">
        <f>'将来負担比率（分子）の構造'!J$42</f>
        <v>261</v>
      </c>
      <c r="F65" s="137"/>
      <c r="G65" s="137"/>
      <c r="H65" s="137">
        <f>'将来負担比率（分子）の構造'!K$42</f>
        <v>228</v>
      </c>
      <c r="I65" s="137"/>
      <c r="J65" s="137"/>
      <c r="K65" s="137">
        <f>'将来負担比率（分子）の構造'!L$42</f>
        <v>194</v>
      </c>
      <c r="L65" s="137"/>
      <c r="M65" s="137"/>
      <c r="N65" s="137">
        <f>'将来負担比率（分子）の構造'!M$42</f>
        <v>162</v>
      </c>
      <c r="O65" s="137"/>
      <c r="P65" s="137"/>
    </row>
    <row r="66" spans="1:16" x14ac:dyDescent="0.15">
      <c r="A66" s="137" t="s">
        <v>25</v>
      </c>
      <c r="B66" s="137">
        <f>'将来負担比率（分子）の構造'!I$41</f>
        <v>3949</v>
      </c>
      <c r="C66" s="137"/>
      <c r="D66" s="137"/>
      <c r="E66" s="137">
        <f>'将来負担比率（分子）の構造'!J$41</f>
        <v>4055</v>
      </c>
      <c r="F66" s="137"/>
      <c r="G66" s="137"/>
      <c r="H66" s="137">
        <f>'将来負担比率（分子）の構造'!K$41</f>
        <v>3909</v>
      </c>
      <c r="I66" s="137"/>
      <c r="J66" s="137"/>
      <c r="K66" s="137">
        <f>'将来負担比率（分子）の構造'!L$41</f>
        <v>3700</v>
      </c>
      <c r="L66" s="137"/>
      <c r="M66" s="137"/>
      <c r="N66" s="137">
        <f>'将来負担比率（分子）の構造'!M$41</f>
        <v>3525</v>
      </c>
      <c r="O66" s="137"/>
      <c r="P66" s="137"/>
    </row>
    <row r="67" spans="1:16" x14ac:dyDescent="0.15">
      <c r="A67" s="137" t="s">
        <v>64</v>
      </c>
      <c r="B67" s="137" t="e">
        <f>NA()</f>
        <v>#N/A</v>
      </c>
      <c r="C67" s="137">
        <f>IF(ISNUMBER('将来負担比率（分子）の構造'!I$53), IF('将来負担比率（分子）の構造'!I$53 &lt; 0, 0, '将来負担比率（分子）の構造'!I$53), NA())</f>
        <v>1917</v>
      </c>
      <c r="D67" s="137" t="e">
        <f>NA()</f>
        <v>#N/A</v>
      </c>
      <c r="E67" s="137" t="e">
        <f>NA()</f>
        <v>#N/A</v>
      </c>
      <c r="F67" s="137">
        <f>IF(ISNUMBER('将来負担比率（分子）の構造'!J$53), IF('将来負担比率（分子）の構造'!J$53 &lt; 0, 0, '将来負担比率（分子）の構造'!J$53), NA())</f>
        <v>1779</v>
      </c>
      <c r="G67" s="137" t="e">
        <f>NA()</f>
        <v>#N/A</v>
      </c>
      <c r="H67" s="137" t="e">
        <f>NA()</f>
        <v>#N/A</v>
      </c>
      <c r="I67" s="137">
        <f>IF(ISNUMBER('将来負担比率（分子）の構造'!K$53), IF('将来負担比率（分子）の構造'!K$53 &lt; 0, 0, '将来負担比率（分子）の構造'!K$53), NA())</f>
        <v>1595</v>
      </c>
      <c r="J67" s="137" t="e">
        <f>NA()</f>
        <v>#N/A</v>
      </c>
      <c r="K67" s="137" t="e">
        <f>NA()</f>
        <v>#N/A</v>
      </c>
      <c r="L67" s="137">
        <f>IF(ISNUMBER('将来負担比率（分子）の構造'!L$53), IF('将来負担比率（分子）の構造'!L$53 &lt; 0, 0, '将来負担比率（分子）の構造'!L$53), NA())</f>
        <v>1009</v>
      </c>
      <c r="M67" s="137" t="e">
        <f>NA()</f>
        <v>#N/A</v>
      </c>
      <c r="N67" s="137" t="e">
        <f>NA()</f>
        <v>#N/A</v>
      </c>
      <c r="O67" s="137">
        <f>IF(ISNUMBER('将来負担比率（分子）の構造'!M$53), IF('将来負担比率（分子）の構造'!M$53 &lt; 0, 0, '将来負担比率（分子）の構造'!M$53), NA())</f>
        <v>587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21" t="s">
        <v>564</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30"/>
      <c r="H50" s="1231"/>
      <c r="I50" s="1231"/>
      <c r="J50" s="1232"/>
      <c r="K50" s="356" t="s">
        <v>518</v>
      </c>
      <c r="L50" s="356" t="s">
        <v>519</v>
      </c>
      <c r="M50" s="356" t="s">
        <v>520</v>
      </c>
      <c r="N50" s="356" t="s">
        <v>521</v>
      </c>
      <c r="O50" s="356" t="s">
        <v>522</v>
      </c>
    </row>
    <row r="51" spans="1:17" x14ac:dyDescent="0.15">
      <c r="B51" s="250"/>
      <c r="C51" s="246"/>
      <c r="D51" s="246"/>
      <c r="E51" s="246"/>
      <c r="F51" s="246"/>
      <c r="G51" s="1233" t="s">
        <v>558</v>
      </c>
      <c r="H51" s="1234"/>
      <c r="I51" s="1239" t="s">
        <v>559</v>
      </c>
      <c r="J51" s="1239"/>
      <c r="K51" s="1241"/>
      <c r="L51" s="1241"/>
      <c r="M51" s="1241"/>
      <c r="N51" s="1242">
        <v>43.6</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565</v>
      </c>
      <c r="J53" s="1243"/>
      <c r="K53" s="1250"/>
      <c r="L53" s="1250"/>
      <c r="M53" s="1250"/>
      <c r="N53" s="1252">
        <v>71.7</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560</v>
      </c>
      <c r="H55" s="1245"/>
      <c r="I55" s="1243" t="s">
        <v>559</v>
      </c>
      <c r="J55" s="1243"/>
      <c r="K55" s="1241"/>
      <c r="L55" s="1241"/>
      <c r="M55" s="1241"/>
      <c r="N55" s="1242">
        <v>0.8</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566</v>
      </c>
      <c r="J57" s="1253"/>
      <c r="K57" s="1250"/>
      <c r="L57" s="1250"/>
      <c r="M57" s="1250"/>
      <c r="N57" s="1252">
        <v>56.2</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21" t="s">
        <v>567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518</v>
      </c>
      <c r="L72" s="356" t="s">
        <v>519</v>
      </c>
      <c r="M72" s="356" t="s">
        <v>520</v>
      </c>
      <c r="N72" s="356" t="s">
        <v>521</v>
      </c>
      <c r="O72" s="356" t="s">
        <v>522</v>
      </c>
    </row>
    <row r="73" spans="2:30" x14ac:dyDescent="0.15">
      <c r="B73" s="250"/>
      <c r="C73" s="246"/>
      <c r="D73" s="246"/>
      <c r="E73" s="246"/>
      <c r="F73" s="246"/>
      <c r="G73" s="1233" t="s">
        <v>558</v>
      </c>
      <c r="H73" s="1234"/>
      <c r="I73" s="1239" t="s">
        <v>559</v>
      </c>
      <c r="J73" s="1239"/>
      <c r="K73" s="1254">
        <v>84.6</v>
      </c>
      <c r="L73" s="1254">
        <v>79.5</v>
      </c>
      <c r="M73" s="1242">
        <v>70.599999999999994</v>
      </c>
      <c r="N73" s="1242">
        <v>43.6</v>
      </c>
      <c r="O73" s="1242">
        <v>25.5</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563</v>
      </c>
      <c r="J75" s="1243"/>
      <c r="K75" s="1252">
        <v>15.9</v>
      </c>
      <c r="L75" s="1252">
        <v>15.2</v>
      </c>
      <c r="M75" s="1252">
        <v>14.8</v>
      </c>
      <c r="N75" s="1252">
        <v>14.5</v>
      </c>
      <c r="O75" s="1252">
        <v>13.9</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560</v>
      </c>
      <c r="H77" s="1245"/>
      <c r="I77" s="1243" t="s">
        <v>559</v>
      </c>
      <c r="J77" s="1243"/>
      <c r="K77" s="1254">
        <v>18.7</v>
      </c>
      <c r="L77" s="1254">
        <v>12.9</v>
      </c>
      <c r="M77" s="1242">
        <v>22.6</v>
      </c>
      <c r="N77" s="1242">
        <v>0.8</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563</v>
      </c>
      <c r="J79" s="1253"/>
      <c r="K79" s="1256">
        <v>10.7</v>
      </c>
      <c r="L79" s="1256">
        <v>10</v>
      </c>
      <c r="M79" s="1256">
        <v>9.5</v>
      </c>
      <c r="N79" s="1256">
        <v>8.1</v>
      </c>
      <c r="O79" s="1256">
        <v>7.3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1188617</v>
      </c>
      <c r="S5" s="615"/>
      <c r="T5" s="615"/>
      <c r="U5" s="615"/>
      <c r="V5" s="615"/>
      <c r="W5" s="615"/>
      <c r="X5" s="615"/>
      <c r="Y5" s="616"/>
      <c r="Z5" s="617">
        <v>29.4</v>
      </c>
      <c r="AA5" s="617"/>
      <c r="AB5" s="617"/>
      <c r="AC5" s="617"/>
      <c r="AD5" s="618">
        <v>1188617</v>
      </c>
      <c r="AE5" s="618"/>
      <c r="AF5" s="618"/>
      <c r="AG5" s="618"/>
      <c r="AH5" s="618"/>
      <c r="AI5" s="618"/>
      <c r="AJ5" s="618"/>
      <c r="AK5" s="618"/>
      <c r="AL5" s="619">
        <v>47.3</v>
      </c>
      <c r="AM5" s="620"/>
      <c r="AN5" s="620"/>
      <c r="AO5" s="621"/>
      <c r="AP5" s="611" t="s">
        <v>211</v>
      </c>
      <c r="AQ5" s="612"/>
      <c r="AR5" s="612"/>
      <c r="AS5" s="612"/>
      <c r="AT5" s="612"/>
      <c r="AU5" s="612"/>
      <c r="AV5" s="612"/>
      <c r="AW5" s="612"/>
      <c r="AX5" s="612"/>
      <c r="AY5" s="612"/>
      <c r="AZ5" s="612"/>
      <c r="BA5" s="612"/>
      <c r="BB5" s="612"/>
      <c r="BC5" s="612"/>
      <c r="BD5" s="612"/>
      <c r="BE5" s="612"/>
      <c r="BF5" s="613"/>
      <c r="BG5" s="625">
        <v>1185549</v>
      </c>
      <c r="BH5" s="626"/>
      <c r="BI5" s="626"/>
      <c r="BJ5" s="626"/>
      <c r="BK5" s="626"/>
      <c r="BL5" s="626"/>
      <c r="BM5" s="626"/>
      <c r="BN5" s="627"/>
      <c r="BO5" s="628">
        <v>99.7</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55701</v>
      </c>
      <c r="S6" s="626"/>
      <c r="T6" s="626"/>
      <c r="U6" s="626"/>
      <c r="V6" s="626"/>
      <c r="W6" s="626"/>
      <c r="X6" s="626"/>
      <c r="Y6" s="627"/>
      <c r="Z6" s="628">
        <v>1.4</v>
      </c>
      <c r="AA6" s="628"/>
      <c r="AB6" s="628"/>
      <c r="AC6" s="628"/>
      <c r="AD6" s="629">
        <v>55701</v>
      </c>
      <c r="AE6" s="629"/>
      <c r="AF6" s="629"/>
      <c r="AG6" s="629"/>
      <c r="AH6" s="629"/>
      <c r="AI6" s="629"/>
      <c r="AJ6" s="629"/>
      <c r="AK6" s="629"/>
      <c r="AL6" s="630">
        <v>2.2000000000000002</v>
      </c>
      <c r="AM6" s="631"/>
      <c r="AN6" s="631"/>
      <c r="AO6" s="632"/>
      <c r="AP6" s="622" t="s">
        <v>217</v>
      </c>
      <c r="AQ6" s="623"/>
      <c r="AR6" s="623"/>
      <c r="AS6" s="623"/>
      <c r="AT6" s="623"/>
      <c r="AU6" s="623"/>
      <c r="AV6" s="623"/>
      <c r="AW6" s="623"/>
      <c r="AX6" s="623"/>
      <c r="AY6" s="623"/>
      <c r="AZ6" s="623"/>
      <c r="BA6" s="623"/>
      <c r="BB6" s="623"/>
      <c r="BC6" s="623"/>
      <c r="BD6" s="623"/>
      <c r="BE6" s="623"/>
      <c r="BF6" s="624"/>
      <c r="BG6" s="625">
        <v>1185549</v>
      </c>
      <c r="BH6" s="626"/>
      <c r="BI6" s="626"/>
      <c r="BJ6" s="626"/>
      <c r="BK6" s="626"/>
      <c r="BL6" s="626"/>
      <c r="BM6" s="626"/>
      <c r="BN6" s="627"/>
      <c r="BO6" s="628">
        <v>99.7</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66468</v>
      </c>
      <c r="CS6" s="626"/>
      <c r="CT6" s="626"/>
      <c r="CU6" s="626"/>
      <c r="CV6" s="626"/>
      <c r="CW6" s="626"/>
      <c r="CX6" s="626"/>
      <c r="CY6" s="627"/>
      <c r="CZ6" s="628">
        <v>1.7</v>
      </c>
      <c r="DA6" s="628"/>
      <c r="DB6" s="628"/>
      <c r="DC6" s="628"/>
      <c r="DD6" s="634" t="s">
        <v>212</v>
      </c>
      <c r="DE6" s="626"/>
      <c r="DF6" s="626"/>
      <c r="DG6" s="626"/>
      <c r="DH6" s="626"/>
      <c r="DI6" s="626"/>
      <c r="DJ6" s="626"/>
      <c r="DK6" s="626"/>
      <c r="DL6" s="626"/>
      <c r="DM6" s="626"/>
      <c r="DN6" s="626"/>
      <c r="DO6" s="626"/>
      <c r="DP6" s="627"/>
      <c r="DQ6" s="634">
        <v>66468</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1166</v>
      </c>
      <c r="S7" s="626"/>
      <c r="T7" s="626"/>
      <c r="U7" s="626"/>
      <c r="V7" s="626"/>
      <c r="W7" s="626"/>
      <c r="X7" s="626"/>
      <c r="Y7" s="627"/>
      <c r="Z7" s="628">
        <v>0</v>
      </c>
      <c r="AA7" s="628"/>
      <c r="AB7" s="628"/>
      <c r="AC7" s="628"/>
      <c r="AD7" s="629">
        <v>1166</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534023</v>
      </c>
      <c r="BH7" s="626"/>
      <c r="BI7" s="626"/>
      <c r="BJ7" s="626"/>
      <c r="BK7" s="626"/>
      <c r="BL7" s="626"/>
      <c r="BM7" s="626"/>
      <c r="BN7" s="627"/>
      <c r="BO7" s="628">
        <v>44.9</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859036</v>
      </c>
      <c r="CS7" s="626"/>
      <c r="CT7" s="626"/>
      <c r="CU7" s="626"/>
      <c r="CV7" s="626"/>
      <c r="CW7" s="626"/>
      <c r="CX7" s="626"/>
      <c r="CY7" s="627"/>
      <c r="CZ7" s="628">
        <v>22</v>
      </c>
      <c r="DA7" s="628"/>
      <c r="DB7" s="628"/>
      <c r="DC7" s="628"/>
      <c r="DD7" s="634">
        <v>8388</v>
      </c>
      <c r="DE7" s="626"/>
      <c r="DF7" s="626"/>
      <c r="DG7" s="626"/>
      <c r="DH7" s="626"/>
      <c r="DI7" s="626"/>
      <c r="DJ7" s="626"/>
      <c r="DK7" s="626"/>
      <c r="DL7" s="626"/>
      <c r="DM7" s="626"/>
      <c r="DN7" s="626"/>
      <c r="DO7" s="626"/>
      <c r="DP7" s="627"/>
      <c r="DQ7" s="634">
        <v>713412</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3589</v>
      </c>
      <c r="S8" s="626"/>
      <c r="T8" s="626"/>
      <c r="U8" s="626"/>
      <c r="V8" s="626"/>
      <c r="W8" s="626"/>
      <c r="X8" s="626"/>
      <c r="Y8" s="627"/>
      <c r="Z8" s="628">
        <v>0.1</v>
      </c>
      <c r="AA8" s="628"/>
      <c r="AB8" s="628"/>
      <c r="AC8" s="628"/>
      <c r="AD8" s="629">
        <v>3589</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16217</v>
      </c>
      <c r="BH8" s="626"/>
      <c r="BI8" s="626"/>
      <c r="BJ8" s="626"/>
      <c r="BK8" s="626"/>
      <c r="BL8" s="626"/>
      <c r="BM8" s="626"/>
      <c r="BN8" s="627"/>
      <c r="BO8" s="628">
        <v>1.4</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1076567</v>
      </c>
      <c r="CS8" s="626"/>
      <c r="CT8" s="626"/>
      <c r="CU8" s="626"/>
      <c r="CV8" s="626"/>
      <c r="CW8" s="626"/>
      <c r="CX8" s="626"/>
      <c r="CY8" s="627"/>
      <c r="CZ8" s="628">
        <v>27.6</v>
      </c>
      <c r="DA8" s="628"/>
      <c r="DB8" s="628"/>
      <c r="DC8" s="628"/>
      <c r="DD8" s="634">
        <v>2274</v>
      </c>
      <c r="DE8" s="626"/>
      <c r="DF8" s="626"/>
      <c r="DG8" s="626"/>
      <c r="DH8" s="626"/>
      <c r="DI8" s="626"/>
      <c r="DJ8" s="626"/>
      <c r="DK8" s="626"/>
      <c r="DL8" s="626"/>
      <c r="DM8" s="626"/>
      <c r="DN8" s="626"/>
      <c r="DO8" s="626"/>
      <c r="DP8" s="627"/>
      <c r="DQ8" s="634">
        <v>601686</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2086</v>
      </c>
      <c r="S9" s="626"/>
      <c r="T9" s="626"/>
      <c r="U9" s="626"/>
      <c r="V9" s="626"/>
      <c r="W9" s="626"/>
      <c r="X9" s="626"/>
      <c r="Y9" s="627"/>
      <c r="Z9" s="628">
        <v>0.1</v>
      </c>
      <c r="AA9" s="628"/>
      <c r="AB9" s="628"/>
      <c r="AC9" s="628"/>
      <c r="AD9" s="629">
        <v>2086</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420727</v>
      </c>
      <c r="BH9" s="626"/>
      <c r="BI9" s="626"/>
      <c r="BJ9" s="626"/>
      <c r="BK9" s="626"/>
      <c r="BL9" s="626"/>
      <c r="BM9" s="626"/>
      <c r="BN9" s="627"/>
      <c r="BO9" s="628">
        <v>35.4</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203070</v>
      </c>
      <c r="CS9" s="626"/>
      <c r="CT9" s="626"/>
      <c r="CU9" s="626"/>
      <c r="CV9" s="626"/>
      <c r="CW9" s="626"/>
      <c r="CX9" s="626"/>
      <c r="CY9" s="627"/>
      <c r="CZ9" s="628">
        <v>5.2</v>
      </c>
      <c r="DA9" s="628"/>
      <c r="DB9" s="628"/>
      <c r="DC9" s="628"/>
      <c r="DD9" s="634" t="s">
        <v>113</v>
      </c>
      <c r="DE9" s="626"/>
      <c r="DF9" s="626"/>
      <c r="DG9" s="626"/>
      <c r="DH9" s="626"/>
      <c r="DI9" s="626"/>
      <c r="DJ9" s="626"/>
      <c r="DK9" s="626"/>
      <c r="DL9" s="626"/>
      <c r="DM9" s="626"/>
      <c r="DN9" s="626"/>
      <c r="DO9" s="626"/>
      <c r="DP9" s="627"/>
      <c r="DQ9" s="634">
        <v>192868</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160494</v>
      </c>
      <c r="S10" s="626"/>
      <c r="T10" s="626"/>
      <c r="U10" s="626"/>
      <c r="V10" s="626"/>
      <c r="W10" s="626"/>
      <c r="X10" s="626"/>
      <c r="Y10" s="627"/>
      <c r="Z10" s="628">
        <v>4</v>
      </c>
      <c r="AA10" s="628"/>
      <c r="AB10" s="628"/>
      <c r="AC10" s="628"/>
      <c r="AD10" s="629">
        <v>160494</v>
      </c>
      <c r="AE10" s="629"/>
      <c r="AF10" s="629"/>
      <c r="AG10" s="629"/>
      <c r="AH10" s="629"/>
      <c r="AI10" s="629"/>
      <c r="AJ10" s="629"/>
      <c r="AK10" s="629"/>
      <c r="AL10" s="630">
        <v>6.4</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30852</v>
      </c>
      <c r="BH10" s="626"/>
      <c r="BI10" s="626"/>
      <c r="BJ10" s="626"/>
      <c r="BK10" s="626"/>
      <c r="BL10" s="626"/>
      <c r="BM10" s="626"/>
      <c r="BN10" s="627"/>
      <c r="BO10" s="628">
        <v>2.6</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66227</v>
      </c>
      <c r="BH11" s="626"/>
      <c r="BI11" s="626"/>
      <c r="BJ11" s="626"/>
      <c r="BK11" s="626"/>
      <c r="BL11" s="626"/>
      <c r="BM11" s="626"/>
      <c r="BN11" s="627"/>
      <c r="BO11" s="628">
        <v>5.6</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165444</v>
      </c>
      <c r="CS11" s="626"/>
      <c r="CT11" s="626"/>
      <c r="CU11" s="626"/>
      <c r="CV11" s="626"/>
      <c r="CW11" s="626"/>
      <c r="CX11" s="626"/>
      <c r="CY11" s="627"/>
      <c r="CZ11" s="628">
        <v>4.2</v>
      </c>
      <c r="DA11" s="628"/>
      <c r="DB11" s="628"/>
      <c r="DC11" s="628"/>
      <c r="DD11" s="634">
        <v>12642</v>
      </c>
      <c r="DE11" s="626"/>
      <c r="DF11" s="626"/>
      <c r="DG11" s="626"/>
      <c r="DH11" s="626"/>
      <c r="DI11" s="626"/>
      <c r="DJ11" s="626"/>
      <c r="DK11" s="626"/>
      <c r="DL11" s="626"/>
      <c r="DM11" s="626"/>
      <c r="DN11" s="626"/>
      <c r="DO11" s="626"/>
      <c r="DP11" s="627"/>
      <c r="DQ11" s="634">
        <v>111756</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580038</v>
      </c>
      <c r="BH12" s="626"/>
      <c r="BI12" s="626"/>
      <c r="BJ12" s="626"/>
      <c r="BK12" s="626"/>
      <c r="BL12" s="626"/>
      <c r="BM12" s="626"/>
      <c r="BN12" s="627"/>
      <c r="BO12" s="628">
        <v>48.8</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223463</v>
      </c>
      <c r="CS12" s="626"/>
      <c r="CT12" s="626"/>
      <c r="CU12" s="626"/>
      <c r="CV12" s="626"/>
      <c r="CW12" s="626"/>
      <c r="CX12" s="626"/>
      <c r="CY12" s="627"/>
      <c r="CZ12" s="628">
        <v>5.7</v>
      </c>
      <c r="DA12" s="628"/>
      <c r="DB12" s="628"/>
      <c r="DC12" s="628"/>
      <c r="DD12" s="634">
        <v>15949</v>
      </c>
      <c r="DE12" s="626"/>
      <c r="DF12" s="626"/>
      <c r="DG12" s="626"/>
      <c r="DH12" s="626"/>
      <c r="DI12" s="626"/>
      <c r="DJ12" s="626"/>
      <c r="DK12" s="626"/>
      <c r="DL12" s="626"/>
      <c r="DM12" s="626"/>
      <c r="DN12" s="626"/>
      <c r="DO12" s="626"/>
      <c r="DP12" s="627"/>
      <c r="DQ12" s="634">
        <v>65837</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9944</v>
      </c>
      <c r="S13" s="626"/>
      <c r="T13" s="626"/>
      <c r="U13" s="626"/>
      <c r="V13" s="626"/>
      <c r="W13" s="626"/>
      <c r="X13" s="626"/>
      <c r="Y13" s="627"/>
      <c r="Z13" s="628">
        <v>0.2</v>
      </c>
      <c r="AA13" s="628"/>
      <c r="AB13" s="628"/>
      <c r="AC13" s="628"/>
      <c r="AD13" s="629">
        <v>9944</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576252</v>
      </c>
      <c r="BH13" s="626"/>
      <c r="BI13" s="626"/>
      <c r="BJ13" s="626"/>
      <c r="BK13" s="626"/>
      <c r="BL13" s="626"/>
      <c r="BM13" s="626"/>
      <c r="BN13" s="627"/>
      <c r="BO13" s="628">
        <v>48.5</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290683</v>
      </c>
      <c r="CS13" s="626"/>
      <c r="CT13" s="626"/>
      <c r="CU13" s="626"/>
      <c r="CV13" s="626"/>
      <c r="CW13" s="626"/>
      <c r="CX13" s="626"/>
      <c r="CY13" s="627"/>
      <c r="CZ13" s="628">
        <v>7.4</v>
      </c>
      <c r="DA13" s="628"/>
      <c r="DB13" s="628"/>
      <c r="DC13" s="628"/>
      <c r="DD13" s="634">
        <v>60104</v>
      </c>
      <c r="DE13" s="626"/>
      <c r="DF13" s="626"/>
      <c r="DG13" s="626"/>
      <c r="DH13" s="626"/>
      <c r="DI13" s="626"/>
      <c r="DJ13" s="626"/>
      <c r="DK13" s="626"/>
      <c r="DL13" s="626"/>
      <c r="DM13" s="626"/>
      <c r="DN13" s="626"/>
      <c r="DO13" s="626"/>
      <c r="DP13" s="627"/>
      <c r="DQ13" s="634">
        <v>264475</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28929</v>
      </c>
      <c r="BH14" s="626"/>
      <c r="BI14" s="626"/>
      <c r="BJ14" s="626"/>
      <c r="BK14" s="626"/>
      <c r="BL14" s="626"/>
      <c r="BM14" s="626"/>
      <c r="BN14" s="627"/>
      <c r="BO14" s="628">
        <v>2.4</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173838</v>
      </c>
      <c r="CS14" s="626"/>
      <c r="CT14" s="626"/>
      <c r="CU14" s="626"/>
      <c r="CV14" s="626"/>
      <c r="CW14" s="626"/>
      <c r="CX14" s="626"/>
      <c r="CY14" s="627"/>
      <c r="CZ14" s="628">
        <v>4.5</v>
      </c>
      <c r="DA14" s="628"/>
      <c r="DB14" s="628"/>
      <c r="DC14" s="628"/>
      <c r="DD14" s="634">
        <v>12711</v>
      </c>
      <c r="DE14" s="626"/>
      <c r="DF14" s="626"/>
      <c r="DG14" s="626"/>
      <c r="DH14" s="626"/>
      <c r="DI14" s="626"/>
      <c r="DJ14" s="626"/>
      <c r="DK14" s="626"/>
      <c r="DL14" s="626"/>
      <c r="DM14" s="626"/>
      <c r="DN14" s="626"/>
      <c r="DO14" s="626"/>
      <c r="DP14" s="627"/>
      <c r="DQ14" s="634">
        <v>139226</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5942</v>
      </c>
      <c r="S15" s="626"/>
      <c r="T15" s="626"/>
      <c r="U15" s="626"/>
      <c r="V15" s="626"/>
      <c r="W15" s="626"/>
      <c r="X15" s="626"/>
      <c r="Y15" s="627"/>
      <c r="Z15" s="628">
        <v>0.1</v>
      </c>
      <c r="AA15" s="628"/>
      <c r="AB15" s="628"/>
      <c r="AC15" s="628"/>
      <c r="AD15" s="629">
        <v>5942</v>
      </c>
      <c r="AE15" s="629"/>
      <c r="AF15" s="629"/>
      <c r="AG15" s="629"/>
      <c r="AH15" s="629"/>
      <c r="AI15" s="629"/>
      <c r="AJ15" s="629"/>
      <c r="AK15" s="629"/>
      <c r="AL15" s="630">
        <v>0.2</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42559</v>
      </c>
      <c r="BH15" s="626"/>
      <c r="BI15" s="626"/>
      <c r="BJ15" s="626"/>
      <c r="BK15" s="626"/>
      <c r="BL15" s="626"/>
      <c r="BM15" s="626"/>
      <c r="BN15" s="627"/>
      <c r="BO15" s="628">
        <v>3.6</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392966</v>
      </c>
      <c r="CS15" s="626"/>
      <c r="CT15" s="626"/>
      <c r="CU15" s="626"/>
      <c r="CV15" s="626"/>
      <c r="CW15" s="626"/>
      <c r="CX15" s="626"/>
      <c r="CY15" s="627"/>
      <c r="CZ15" s="628">
        <v>10.1</v>
      </c>
      <c r="DA15" s="628"/>
      <c r="DB15" s="628"/>
      <c r="DC15" s="628"/>
      <c r="DD15" s="634">
        <v>96751</v>
      </c>
      <c r="DE15" s="626"/>
      <c r="DF15" s="626"/>
      <c r="DG15" s="626"/>
      <c r="DH15" s="626"/>
      <c r="DI15" s="626"/>
      <c r="DJ15" s="626"/>
      <c r="DK15" s="626"/>
      <c r="DL15" s="626"/>
      <c r="DM15" s="626"/>
      <c r="DN15" s="626"/>
      <c r="DO15" s="626"/>
      <c r="DP15" s="627"/>
      <c r="DQ15" s="634">
        <v>308520</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1162397</v>
      </c>
      <c r="S16" s="626"/>
      <c r="T16" s="626"/>
      <c r="U16" s="626"/>
      <c r="V16" s="626"/>
      <c r="W16" s="626"/>
      <c r="X16" s="626"/>
      <c r="Y16" s="627"/>
      <c r="Z16" s="628">
        <v>28.7</v>
      </c>
      <c r="AA16" s="628"/>
      <c r="AB16" s="628"/>
      <c r="AC16" s="628"/>
      <c r="AD16" s="629">
        <v>1085530</v>
      </c>
      <c r="AE16" s="629"/>
      <c r="AF16" s="629"/>
      <c r="AG16" s="629"/>
      <c r="AH16" s="629"/>
      <c r="AI16" s="629"/>
      <c r="AJ16" s="629"/>
      <c r="AK16" s="629"/>
      <c r="AL16" s="630">
        <v>43.2</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961</v>
      </c>
      <c r="CS16" s="626"/>
      <c r="CT16" s="626"/>
      <c r="CU16" s="626"/>
      <c r="CV16" s="626"/>
      <c r="CW16" s="626"/>
      <c r="CX16" s="626"/>
      <c r="CY16" s="627"/>
      <c r="CZ16" s="628">
        <v>0</v>
      </c>
      <c r="DA16" s="628"/>
      <c r="DB16" s="628"/>
      <c r="DC16" s="628"/>
      <c r="DD16" s="634" t="s">
        <v>113</v>
      </c>
      <c r="DE16" s="626"/>
      <c r="DF16" s="626"/>
      <c r="DG16" s="626"/>
      <c r="DH16" s="626"/>
      <c r="DI16" s="626"/>
      <c r="DJ16" s="626"/>
      <c r="DK16" s="626"/>
      <c r="DL16" s="626"/>
      <c r="DM16" s="626"/>
      <c r="DN16" s="626"/>
      <c r="DO16" s="626"/>
      <c r="DP16" s="627"/>
      <c r="DQ16" s="634">
        <v>961</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1085530</v>
      </c>
      <c r="S17" s="626"/>
      <c r="T17" s="626"/>
      <c r="U17" s="626"/>
      <c r="V17" s="626"/>
      <c r="W17" s="626"/>
      <c r="X17" s="626"/>
      <c r="Y17" s="627"/>
      <c r="Z17" s="628">
        <v>26.8</v>
      </c>
      <c r="AA17" s="628"/>
      <c r="AB17" s="628"/>
      <c r="AC17" s="628"/>
      <c r="AD17" s="629">
        <v>1085530</v>
      </c>
      <c r="AE17" s="629"/>
      <c r="AF17" s="629"/>
      <c r="AG17" s="629"/>
      <c r="AH17" s="629"/>
      <c r="AI17" s="629"/>
      <c r="AJ17" s="629"/>
      <c r="AK17" s="629"/>
      <c r="AL17" s="630">
        <v>43.2</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418814</v>
      </c>
      <c r="CS17" s="626"/>
      <c r="CT17" s="626"/>
      <c r="CU17" s="626"/>
      <c r="CV17" s="626"/>
      <c r="CW17" s="626"/>
      <c r="CX17" s="626"/>
      <c r="CY17" s="627"/>
      <c r="CZ17" s="628">
        <v>10.7</v>
      </c>
      <c r="DA17" s="628"/>
      <c r="DB17" s="628"/>
      <c r="DC17" s="628"/>
      <c r="DD17" s="634" t="s">
        <v>113</v>
      </c>
      <c r="DE17" s="626"/>
      <c r="DF17" s="626"/>
      <c r="DG17" s="626"/>
      <c r="DH17" s="626"/>
      <c r="DI17" s="626"/>
      <c r="DJ17" s="626"/>
      <c r="DK17" s="626"/>
      <c r="DL17" s="626"/>
      <c r="DM17" s="626"/>
      <c r="DN17" s="626"/>
      <c r="DO17" s="626"/>
      <c r="DP17" s="627"/>
      <c r="DQ17" s="634">
        <v>395332</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76867</v>
      </c>
      <c r="S18" s="626"/>
      <c r="T18" s="626"/>
      <c r="U18" s="626"/>
      <c r="V18" s="626"/>
      <c r="W18" s="626"/>
      <c r="X18" s="626"/>
      <c r="Y18" s="627"/>
      <c r="Z18" s="628">
        <v>1.9</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v>30498</v>
      </c>
      <c r="CS18" s="626"/>
      <c r="CT18" s="626"/>
      <c r="CU18" s="626"/>
      <c r="CV18" s="626"/>
      <c r="CW18" s="626"/>
      <c r="CX18" s="626"/>
      <c r="CY18" s="627"/>
      <c r="CZ18" s="628">
        <v>0.8</v>
      </c>
      <c r="DA18" s="628"/>
      <c r="DB18" s="628"/>
      <c r="DC18" s="628"/>
      <c r="DD18" s="634">
        <v>30498</v>
      </c>
      <c r="DE18" s="626"/>
      <c r="DF18" s="626"/>
      <c r="DG18" s="626"/>
      <c r="DH18" s="626"/>
      <c r="DI18" s="626"/>
      <c r="DJ18" s="626"/>
      <c r="DK18" s="626"/>
      <c r="DL18" s="626"/>
      <c r="DM18" s="626"/>
      <c r="DN18" s="626"/>
      <c r="DO18" s="626"/>
      <c r="DP18" s="627"/>
      <c r="DQ18" s="634">
        <v>30498</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3068</v>
      </c>
      <c r="BH19" s="626"/>
      <c r="BI19" s="626"/>
      <c r="BJ19" s="626"/>
      <c r="BK19" s="626"/>
      <c r="BL19" s="626"/>
      <c r="BM19" s="626"/>
      <c r="BN19" s="627"/>
      <c r="BO19" s="628">
        <v>0.3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2589936</v>
      </c>
      <c r="S20" s="626"/>
      <c r="T20" s="626"/>
      <c r="U20" s="626"/>
      <c r="V20" s="626"/>
      <c r="W20" s="626"/>
      <c r="X20" s="626"/>
      <c r="Y20" s="627"/>
      <c r="Z20" s="628">
        <v>64</v>
      </c>
      <c r="AA20" s="628"/>
      <c r="AB20" s="628"/>
      <c r="AC20" s="628"/>
      <c r="AD20" s="629">
        <v>2513069</v>
      </c>
      <c r="AE20" s="629"/>
      <c r="AF20" s="629"/>
      <c r="AG20" s="629"/>
      <c r="AH20" s="629"/>
      <c r="AI20" s="629"/>
      <c r="AJ20" s="629"/>
      <c r="AK20" s="629"/>
      <c r="AL20" s="630">
        <v>99.9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3068</v>
      </c>
      <c r="BH20" s="626"/>
      <c r="BI20" s="626"/>
      <c r="BJ20" s="626"/>
      <c r="BK20" s="626"/>
      <c r="BL20" s="626"/>
      <c r="BM20" s="626"/>
      <c r="BN20" s="627"/>
      <c r="BO20" s="628">
        <v>0.3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3901808</v>
      </c>
      <c r="CS20" s="626"/>
      <c r="CT20" s="626"/>
      <c r="CU20" s="626"/>
      <c r="CV20" s="626"/>
      <c r="CW20" s="626"/>
      <c r="CX20" s="626"/>
      <c r="CY20" s="627"/>
      <c r="CZ20" s="628">
        <v>100</v>
      </c>
      <c r="DA20" s="628"/>
      <c r="DB20" s="628"/>
      <c r="DC20" s="628"/>
      <c r="DD20" s="634">
        <v>239317</v>
      </c>
      <c r="DE20" s="626"/>
      <c r="DF20" s="626"/>
      <c r="DG20" s="626"/>
      <c r="DH20" s="626"/>
      <c r="DI20" s="626"/>
      <c r="DJ20" s="626"/>
      <c r="DK20" s="626"/>
      <c r="DL20" s="626"/>
      <c r="DM20" s="626"/>
      <c r="DN20" s="626"/>
      <c r="DO20" s="626"/>
      <c r="DP20" s="627"/>
      <c r="DQ20" s="634">
        <v>2891039</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959</v>
      </c>
      <c r="S21" s="626"/>
      <c r="T21" s="626"/>
      <c r="U21" s="626"/>
      <c r="V21" s="626"/>
      <c r="W21" s="626"/>
      <c r="X21" s="626"/>
      <c r="Y21" s="627"/>
      <c r="Z21" s="628">
        <v>0</v>
      </c>
      <c r="AA21" s="628"/>
      <c r="AB21" s="628"/>
      <c r="AC21" s="628"/>
      <c r="AD21" s="629">
        <v>959</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3068</v>
      </c>
      <c r="BH21" s="626"/>
      <c r="BI21" s="626"/>
      <c r="BJ21" s="626"/>
      <c r="BK21" s="626"/>
      <c r="BL21" s="626"/>
      <c r="BM21" s="626"/>
      <c r="BN21" s="627"/>
      <c r="BO21" s="628">
        <v>0.3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7813</v>
      </c>
      <c r="S22" s="626"/>
      <c r="T22" s="626"/>
      <c r="U22" s="626"/>
      <c r="V22" s="626"/>
      <c r="W22" s="626"/>
      <c r="X22" s="626"/>
      <c r="Y22" s="627"/>
      <c r="Z22" s="628">
        <v>0.2</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114046</v>
      </c>
      <c r="S23" s="626"/>
      <c r="T23" s="626"/>
      <c r="U23" s="626"/>
      <c r="V23" s="626"/>
      <c r="W23" s="626"/>
      <c r="X23" s="626"/>
      <c r="Y23" s="627"/>
      <c r="Z23" s="628">
        <v>2.8</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9932</v>
      </c>
      <c r="S24" s="626"/>
      <c r="T24" s="626"/>
      <c r="U24" s="626"/>
      <c r="V24" s="626"/>
      <c r="W24" s="626"/>
      <c r="X24" s="626"/>
      <c r="Y24" s="627"/>
      <c r="Z24" s="628">
        <v>0.2</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1634850</v>
      </c>
      <c r="CS24" s="615"/>
      <c r="CT24" s="615"/>
      <c r="CU24" s="615"/>
      <c r="CV24" s="615"/>
      <c r="CW24" s="615"/>
      <c r="CX24" s="615"/>
      <c r="CY24" s="616"/>
      <c r="CZ24" s="652">
        <v>41.9</v>
      </c>
      <c r="DA24" s="653"/>
      <c r="DB24" s="653"/>
      <c r="DC24" s="654"/>
      <c r="DD24" s="651">
        <v>1207576</v>
      </c>
      <c r="DE24" s="615"/>
      <c r="DF24" s="615"/>
      <c r="DG24" s="615"/>
      <c r="DH24" s="615"/>
      <c r="DI24" s="615"/>
      <c r="DJ24" s="615"/>
      <c r="DK24" s="616"/>
      <c r="DL24" s="651">
        <v>1195247</v>
      </c>
      <c r="DM24" s="615"/>
      <c r="DN24" s="615"/>
      <c r="DO24" s="615"/>
      <c r="DP24" s="615"/>
      <c r="DQ24" s="615"/>
      <c r="DR24" s="615"/>
      <c r="DS24" s="615"/>
      <c r="DT24" s="615"/>
      <c r="DU24" s="615"/>
      <c r="DV24" s="616"/>
      <c r="DW24" s="619">
        <v>44.9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372099</v>
      </c>
      <c r="S25" s="626"/>
      <c r="T25" s="626"/>
      <c r="U25" s="626"/>
      <c r="V25" s="626"/>
      <c r="W25" s="626"/>
      <c r="X25" s="626"/>
      <c r="Y25" s="627"/>
      <c r="Z25" s="628">
        <v>9.1999999999999993</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726125</v>
      </c>
      <c r="CS25" s="657"/>
      <c r="CT25" s="657"/>
      <c r="CU25" s="657"/>
      <c r="CV25" s="657"/>
      <c r="CW25" s="657"/>
      <c r="CX25" s="657"/>
      <c r="CY25" s="658"/>
      <c r="CZ25" s="659">
        <v>18.600000000000001</v>
      </c>
      <c r="DA25" s="660"/>
      <c r="DB25" s="660"/>
      <c r="DC25" s="661"/>
      <c r="DD25" s="634">
        <v>656012</v>
      </c>
      <c r="DE25" s="657"/>
      <c r="DF25" s="657"/>
      <c r="DG25" s="657"/>
      <c r="DH25" s="657"/>
      <c r="DI25" s="657"/>
      <c r="DJ25" s="657"/>
      <c r="DK25" s="658"/>
      <c r="DL25" s="634">
        <v>654114</v>
      </c>
      <c r="DM25" s="657"/>
      <c r="DN25" s="657"/>
      <c r="DO25" s="657"/>
      <c r="DP25" s="657"/>
      <c r="DQ25" s="657"/>
      <c r="DR25" s="657"/>
      <c r="DS25" s="657"/>
      <c r="DT25" s="657"/>
      <c r="DU25" s="657"/>
      <c r="DV25" s="658"/>
      <c r="DW25" s="630">
        <v>24.6</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443603</v>
      </c>
      <c r="CS26" s="626"/>
      <c r="CT26" s="626"/>
      <c r="CU26" s="626"/>
      <c r="CV26" s="626"/>
      <c r="CW26" s="626"/>
      <c r="CX26" s="626"/>
      <c r="CY26" s="627"/>
      <c r="CZ26" s="659">
        <v>11.4</v>
      </c>
      <c r="DA26" s="660"/>
      <c r="DB26" s="660"/>
      <c r="DC26" s="661"/>
      <c r="DD26" s="634">
        <v>381520</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192826</v>
      </c>
      <c r="S27" s="626"/>
      <c r="T27" s="626"/>
      <c r="U27" s="626"/>
      <c r="V27" s="626"/>
      <c r="W27" s="626"/>
      <c r="X27" s="626"/>
      <c r="Y27" s="627"/>
      <c r="Z27" s="628">
        <v>4.8</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1188617</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489911</v>
      </c>
      <c r="CS27" s="657"/>
      <c r="CT27" s="657"/>
      <c r="CU27" s="657"/>
      <c r="CV27" s="657"/>
      <c r="CW27" s="657"/>
      <c r="CX27" s="657"/>
      <c r="CY27" s="658"/>
      <c r="CZ27" s="659">
        <v>12.6</v>
      </c>
      <c r="DA27" s="660"/>
      <c r="DB27" s="660"/>
      <c r="DC27" s="661"/>
      <c r="DD27" s="634">
        <v>156232</v>
      </c>
      <c r="DE27" s="657"/>
      <c r="DF27" s="657"/>
      <c r="DG27" s="657"/>
      <c r="DH27" s="657"/>
      <c r="DI27" s="657"/>
      <c r="DJ27" s="657"/>
      <c r="DK27" s="658"/>
      <c r="DL27" s="634">
        <v>145801</v>
      </c>
      <c r="DM27" s="657"/>
      <c r="DN27" s="657"/>
      <c r="DO27" s="657"/>
      <c r="DP27" s="657"/>
      <c r="DQ27" s="657"/>
      <c r="DR27" s="657"/>
      <c r="DS27" s="657"/>
      <c r="DT27" s="657"/>
      <c r="DU27" s="657"/>
      <c r="DV27" s="658"/>
      <c r="DW27" s="630">
        <v>5.5</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10951</v>
      </c>
      <c r="S28" s="626"/>
      <c r="T28" s="626"/>
      <c r="U28" s="626"/>
      <c r="V28" s="626"/>
      <c r="W28" s="626"/>
      <c r="X28" s="626"/>
      <c r="Y28" s="627"/>
      <c r="Z28" s="628">
        <v>0.3</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418814</v>
      </c>
      <c r="CS28" s="626"/>
      <c r="CT28" s="626"/>
      <c r="CU28" s="626"/>
      <c r="CV28" s="626"/>
      <c r="CW28" s="626"/>
      <c r="CX28" s="626"/>
      <c r="CY28" s="627"/>
      <c r="CZ28" s="659">
        <v>10.7</v>
      </c>
      <c r="DA28" s="660"/>
      <c r="DB28" s="660"/>
      <c r="DC28" s="661"/>
      <c r="DD28" s="634">
        <v>395332</v>
      </c>
      <c r="DE28" s="626"/>
      <c r="DF28" s="626"/>
      <c r="DG28" s="626"/>
      <c r="DH28" s="626"/>
      <c r="DI28" s="626"/>
      <c r="DJ28" s="626"/>
      <c r="DK28" s="627"/>
      <c r="DL28" s="634">
        <v>395332</v>
      </c>
      <c r="DM28" s="626"/>
      <c r="DN28" s="626"/>
      <c r="DO28" s="626"/>
      <c r="DP28" s="626"/>
      <c r="DQ28" s="626"/>
      <c r="DR28" s="626"/>
      <c r="DS28" s="626"/>
      <c r="DT28" s="626"/>
      <c r="DU28" s="626"/>
      <c r="DV28" s="627"/>
      <c r="DW28" s="630">
        <v>14.8</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88019</v>
      </c>
      <c r="S29" s="626"/>
      <c r="T29" s="626"/>
      <c r="U29" s="626"/>
      <c r="V29" s="626"/>
      <c r="W29" s="626"/>
      <c r="X29" s="626"/>
      <c r="Y29" s="627"/>
      <c r="Z29" s="628">
        <v>2.2000000000000002</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418814</v>
      </c>
      <c r="CS29" s="657"/>
      <c r="CT29" s="657"/>
      <c r="CU29" s="657"/>
      <c r="CV29" s="657"/>
      <c r="CW29" s="657"/>
      <c r="CX29" s="657"/>
      <c r="CY29" s="658"/>
      <c r="CZ29" s="659">
        <v>10.7</v>
      </c>
      <c r="DA29" s="660"/>
      <c r="DB29" s="660"/>
      <c r="DC29" s="661"/>
      <c r="DD29" s="634">
        <v>395332</v>
      </c>
      <c r="DE29" s="657"/>
      <c r="DF29" s="657"/>
      <c r="DG29" s="657"/>
      <c r="DH29" s="657"/>
      <c r="DI29" s="657"/>
      <c r="DJ29" s="657"/>
      <c r="DK29" s="658"/>
      <c r="DL29" s="634">
        <v>395332</v>
      </c>
      <c r="DM29" s="657"/>
      <c r="DN29" s="657"/>
      <c r="DO29" s="657"/>
      <c r="DP29" s="657"/>
      <c r="DQ29" s="657"/>
      <c r="DR29" s="657"/>
      <c r="DS29" s="657"/>
      <c r="DT29" s="657"/>
      <c r="DU29" s="657"/>
      <c r="DV29" s="658"/>
      <c r="DW29" s="630">
        <v>14.8</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39100</v>
      </c>
      <c r="S30" s="626"/>
      <c r="T30" s="626"/>
      <c r="U30" s="626"/>
      <c r="V30" s="626"/>
      <c r="W30" s="626"/>
      <c r="X30" s="626"/>
      <c r="Y30" s="627"/>
      <c r="Z30" s="628">
        <v>1</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99.7</v>
      </c>
      <c r="BH30" s="684"/>
      <c r="BI30" s="684"/>
      <c r="BJ30" s="684"/>
      <c r="BK30" s="684"/>
      <c r="BL30" s="684"/>
      <c r="BM30" s="620">
        <v>99.3</v>
      </c>
      <c r="BN30" s="684"/>
      <c r="BO30" s="684"/>
      <c r="BP30" s="684"/>
      <c r="BQ30" s="685"/>
      <c r="BR30" s="683">
        <v>99.7</v>
      </c>
      <c r="BS30" s="684"/>
      <c r="BT30" s="684"/>
      <c r="BU30" s="684"/>
      <c r="BV30" s="684"/>
      <c r="BW30" s="684"/>
      <c r="BX30" s="620">
        <v>99</v>
      </c>
      <c r="BY30" s="684"/>
      <c r="BZ30" s="684"/>
      <c r="CA30" s="684"/>
      <c r="CB30" s="685"/>
      <c r="CD30" s="688"/>
      <c r="CE30" s="689"/>
      <c r="CF30" s="639" t="s">
        <v>294</v>
      </c>
      <c r="CG30" s="640"/>
      <c r="CH30" s="640"/>
      <c r="CI30" s="640"/>
      <c r="CJ30" s="640"/>
      <c r="CK30" s="640"/>
      <c r="CL30" s="640"/>
      <c r="CM30" s="640"/>
      <c r="CN30" s="640"/>
      <c r="CO30" s="640"/>
      <c r="CP30" s="640"/>
      <c r="CQ30" s="641"/>
      <c r="CR30" s="625">
        <v>384659</v>
      </c>
      <c r="CS30" s="626"/>
      <c r="CT30" s="626"/>
      <c r="CU30" s="626"/>
      <c r="CV30" s="626"/>
      <c r="CW30" s="626"/>
      <c r="CX30" s="626"/>
      <c r="CY30" s="627"/>
      <c r="CZ30" s="659">
        <v>9.9</v>
      </c>
      <c r="DA30" s="660"/>
      <c r="DB30" s="660"/>
      <c r="DC30" s="661"/>
      <c r="DD30" s="634">
        <v>365930</v>
      </c>
      <c r="DE30" s="626"/>
      <c r="DF30" s="626"/>
      <c r="DG30" s="626"/>
      <c r="DH30" s="626"/>
      <c r="DI30" s="626"/>
      <c r="DJ30" s="626"/>
      <c r="DK30" s="627"/>
      <c r="DL30" s="634">
        <v>365930</v>
      </c>
      <c r="DM30" s="626"/>
      <c r="DN30" s="626"/>
      <c r="DO30" s="626"/>
      <c r="DP30" s="626"/>
      <c r="DQ30" s="626"/>
      <c r="DR30" s="626"/>
      <c r="DS30" s="626"/>
      <c r="DT30" s="626"/>
      <c r="DU30" s="626"/>
      <c r="DV30" s="627"/>
      <c r="DW30" s="630">
        <v>13.7</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200584</v>
      </c>
      <c r="S31" s="626"/>
      <c r="T31" s="626"/>
      <c r="U31" s="626"/>
      <c r="V31" s="626"/>
      <c r="W31" s="626"/>
      <c r="X31" s="626"/>
      <c r="Y31" s="627"/>
      <c r="Z31" s="628">
        <v>5</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99.8</v>
      </c>
      <c r="BH31" s="657"/>
      <c r="BI31" s="657"/>
      <c r="BJ31" s="657"/>
      <c r="BK31" s="657"/>
      <c r="BL31" s="657"/>
      <c r="BM31" s="631">
        <v>99.6</v>
      </c>
      <c r="BN31" s="681"/>
      <c r="BO31" s="681"/>
      <c r="BP31" s="681"/>
      <c r="BQ31" s="682"/>
      <c r="BR31" s="680">
        <v>99.9</v>
      </c>
      <c r="BS31" s="657"/>
      <c r="BT31" s="657"/>
      <c r="BU31" s="657"/>
      <c r="BV31" s="657"/>
      <c r="BW31" s="657"/>
      <c r="BX31" s="631">
        <v>99.3</v>
      </c>
      <c r="BY31" s="681"/>
      <c r="BZ31" s="681"/>
      <c r="CA31" s="681"/>
      <c r="CB31" s="682"/>
      <c r="CD31" s="688"/>
      <c r="CE31" s="689"/>
      <c r="CF31" s="639" t="s">
        <v>298</v>
      </c>
      <c r="CG31" s="640"/>
      <c r="CH31" s="640"/>
      <c r="CI31" s="640"/>
      <c r="CJ31" s="640"/>
      <c r="CK31" s="640"/>
      <c r="CL31" s="640"/>
      <c r="CM31" s="640"/>
      <c r="CN31" s="640"/>
      <c r="CO31" s="640"/>
      <c r="CP31" s="640"/>
      <c r="CQ31" s="641"/>
      <c r="CR31" s="625">
        <v>34155</v>
      </c>
      <c r="CS31" s="657"/>
      <c r="CT31" s="657"/>
      <c r="CU31" s="657"/>
      <c r="CV31" s="657"/>
      <c r="CW31" s="657"/>
      <c r="CX31" s="657"/>
      <c r="CY31" s="658"/>
      <c r="CZ31" s="659">
        <v>0.9</v>
      </c>
      <c r="DA31" s="660"/>
      <c r="DB31" s="660"/>
      <c r="DC31" s="661"/>
      <c r="DD31" s="634">
        <v>29402</v>
      </c>
      <c r="DE31" s="657"/>
      <c r="DF31" s="657"/>
      <c r="DG31" s="657"/>
      <c r="DH31" s="657"/>
      <c r="DI31" s="657"/>
      <c r="DJ31" s="657"/>
      <c r="DK31" s="658"/>
      <c r="DL31" s="634">
        <v>29402</v>
      </c>
      <c r="DM31" s="657"/>
      <c r="DN31" s="657"/>
      <c r="DO31" s="657"/>
      <c r="DP31" s="657"/>
      <c r="DQ31" s="657"/>
      <c r="DR31" s="657"/>
      <c r="DS31" s="657"/>
      <c r="DT31" s="657"/>
      <c r="DU31" s="657"/>
      <c r="DV31" s="658"/>
      <c r="DW31" s="630">
        <v>1.1000000000000001</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207926</v>
      </c>
      <c r="S32" s="626"/>
      <c r="T32" s="626"/>
      <c r="U32" s="626"/>
      <c r="V32" s="626"/>
      <c r="W32" s="626"/>
      <c r="X32" s="626"/>
      <c r="Y32" s="627"/>
      <c r="Z32" s="628">
        <v>5.0999999999999996</v>
      </c>
      <c r="AA32" s="628"/>
      <c r="AB32" s="628"/>
      <c r="AC32" s="628"/>
      <c r="AD32" s="629">
        <v>320</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99.6</v>
      </c>
      <c r="BH32" s="693"/>
      <c r="BI32" s="693"/>
      <c r="BJ32" s="693"/>
      <c r="BK32" s="693"/>
      <c r="BL32" s="693"/>
      <c r="BM32" s="694">
        <v>98.9</v>
      </c>
      <c r="BN32" s="693"/>
      <c r="BO32" s="693"/>
      <c r="BP32" s="693"/>
      <c r="BQ32" s="695"/>
      <c r="BR32" s="692">
        <v>99.5</v>
      </c>
      <c r="BS32" s="693"/>
      <c r="BT32" s="693"/>
      <c r="BU32" s="693"/>
      <c r="BV32" s="693"/>
      <c r="BW32" s="693"/>
      <c r="BX32" s="694">
        <v>98.5</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210100</v>
      </c>
      <c r="S33" s="626"/>
      <c r="T33" s="626"/>
      <c r="U33" s="626"/>
      <c r="V33" s="626"/>
      <c r="W33" s="626"/>
      <c r="X33" s="626"/>
      <c r="Y33" s="627"/>
      <c r="Z33" s="628">
        <v>5.2</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2026680</v>
      </c>
      <c r="CS33" s="657"/>
      <c r="CT33" s="657"/>
      <c r="CU33" s="657"/>
      <c r="CV33" s="657"/>
      <c r="CW33" s="657"/>
      <c r="CX33" s="657"/>
      <c r="CY33" s="658"/>
      <c r="CZ33" s="659">
        <v>51.9</v>
      </c>
      <c r="DA33" s="660"/>
      <c r="DB33" s="660"/>
      <c r="DC33" s="661"/>
      <c r="DD33" s="634">
        <v>1558671</v>
      </c>
      <c r="DE33" s="657"/>
      <c r="DF33" s="657"/>
      <c r="DG33" s="657"/>
      <c r="DH33" s="657"/>
      <c r="DI33" s="657"/>
      <c r="DJ33" s="657"/>
      <c r="DK33" s="658"/>
      <c r="DL33" s="634">
        <v>946825</v>
      </c>
      <c r="DM33" s="657"/>
      <c r="DN33" s="657"/>
      <c r="DO33" s="657"/>
      <c r="DP33" s="657"/>
      <c r="DQ33" s="657"/>
      <c r="DR33" s="657"/>
      <c r="DS33" s="657"/>
      <c r="DT33" s="657"/>
      <c r="DU33" s="657"/>
      <c r="DV33" s="658"/>
      <c r="DW33" s="630">
        <v>35.5</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667382</v>
      </c>
      <c r="CS34" s="626"/>
      <c r="CT34" s="626"/>
      <c r="CU34" s="626"/>
      <c r="CV34" s="626"/>
      <c r="CW34" s="626"/>
      <c r="CX34" s="626"/>
      <c r="CY34" s="627"/>
      <c r="CZ34" s="659">
        <v>17.100000000000001</v>
      </c>
      <c r="DA34" s="660"/>
      <c r="DB34" s="660"/>
      <c r="DC34" s="661"/>
      <c r="DD34" s="634">
        <v>518639</v>
      </c>
      <c r="DE34" s="626"/>
      <c r="DF34" s="626"/>
      <c r="DG34" s="626"/>
      <c r="DH34" s="626"/>
      <c r="DI34" s="626"/>
      <c r="DJ34" s="626"/>
      <c r="DK34" s="627"/>
      <c r="DL34" s="634">
        <v>414707</v>
      </c>
      <c r="DM34" s="626"/>
      <c r="DN34" s="626"/>
      <c r="DO34" s="626"/>
      <c r="DP34" s="626"/>
      <c r="DQ34" s="626"/>
      <c r="DR34" s="626"/>
      <c r="DS34" s="626"/>
      <c r="DT34" s="626"/>
      <c r="DU34" s="626"/>
      <c r="DV34" s="627"/>
      <c r="DW34" s="630">
        <v>15.6</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150000</v>
      </c>
      <c r="S35" s="626"/>
      <c r="T35" s="626"/>
      <c r="U35" s="626"/>
      <c r="V35" s="626"/>
      <c r="W35" s="626"/>
      <c r="X35" s="626"/>
      <c r="Y35" s="627"/>
      <c r="Z35" s="628">
        <v>3.7</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537352</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69948</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7406</v>
      </c>
      <c r="CS35" s="657"/>
      <c r="CT35" s="657"/>
      <c r="CU35" s="657"/>
      <c r="CV35" s="657"/>
      <c r="CW35" s="657"/>
      <c r="CX35" s="657"/>
      <c r="CY35" s="658"/>
      <c r="CZ35" s="659">
        <v>0.2</v>
      </c>
      <c r="DA35" s="660"/>
      <c r="DB35" s="660"/>
      <c r="DC35" s="661"/>
      <c r="DD35" s="634">
        <v>6222</v>
      </c>
      <c r="DE35" s="657"/>
      <c r="DF35" s="657"/>
      <c r="DG35" s="657"/>
      <c r="DH35" s="657"/>
      <c r="DI35" s="657"/>
      <c r="DJ35" s="657"/>
      <c r="DK35" s="658"/>
      <c r="DL35" s="634">
        <v>3234</v>
      </c>
      <c r="DM35" s="657"/>
      <c r="DN35" s="657"/>
      <c r="DO35" s="657"/>
      <c r="DP35" s="657"/>
      <c r="DQ35" s="657"/>
      <c r="DR35" s="657"/>
      <c r="DS35" s="657"/>
      <c r="DT35" s="657"/>
      <c r="DU35" s="657"/>
      <c r="DV35" s="658"/>
      <c r="DW35" s="630">
        <v>0.1</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4044291</v>
      </c>
      <c r="S36" s="698"/>
      <c r="T36" s="698"/>
      <c r="U36" s="698"/>
      <c r="V36" s="698"/>
      <c r="W36" s="698"/>
      <c r="X36" s="698"/>
      <c r="Y36" s="699"/>
      <c r="Z36" s="700">
        <v>100</v>
      </c>
      <c r="AA36" s="700"/>
      <c r="AB36" s="700"/>
      <c r="AC36" s="700"/>
      <c r="AD36" s="701">
        <v>2514348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233832</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15438</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495175</v>
      </c>
      <c r="CS36" s="626"/>
      <c r="CT36" s="626"/>
      <c r="CU36" s="626"/>
      <c r="CV36" s="626"/>
      <c r="CW36" s="626"/>
      <c r="CX36" s="626"/>
      <c r="CY36" s="627"/>
      <c r="CZ36" s="659">
        <v>12.7</v>
      </c>
      <c r="DA36" s="660"/>
      <c r="DB36" s="660"/>
      <c r="DC36" s="661"/>
      <c r="DD36" s="634">
        <v>449111</v>
      </c>
      <c r="DE36" s="626"/>
      <c r="DF36" s="626"/>
      <c r="DG36" s="626"/>
      <c r="DH36" s="626"/>
      <c r="DI36" s="626"/>
      <c r="DJ36" s="626"/>
      <c r="DK36" s="627"/>
      <c r="DL36" s="634">
        <v>347344</v>
      </c>
      <c r="DM36" s="626"/>
      <c r="DN36" s="626"/>
      <c r="DO36" s="626"/>
      <c r="DP36" s="626"/>
      <c r="DQ36" s="626"/>
      <c r="DR36" s="626"/>
      <c r="DS36" s="626"/>
      <c r="DT36" s="626"/>
      <c r="DU36" s="626"/>
      <c r="DV36" s="627"/>
      <c r="DW36" s="630">
        <v>13</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39322</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1098</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218087</v>
      </c>
      <c r="CS37" s="657"/>
      <c r="CT37" s="657"/>
      <c r="CU37" s="657"/>
      <c r="CV37" s="657"/>
      <c r="CW37" s="657"/>
      <c r="CX37" s="657"/>
      <c r="CY37" s="658"/>
      <c r="CZ37" s="659">
        <v>5.6</v>
      </c>
      <c r="DA37" s="660"/>
      <c r="DB37" s="660"/>
      <c r="DC37" s="661"/>
      <c r="DD37" s="634">
        <v>212172</v>
      </c>
      <c r="DE37" s="657"/>
      <c r="DF37" s="657"/>
      <c r="DG37" s="657"/>
      <c r="DH37" s="657"/>
      <c r="DI37" s="657"/>
      <c r="DJ37" s="657"/>
      <c r="DK37" s="658"/>
      <c r="DL37" s="634">
        <v>186933</v>
      </c>
      <c r="DM37" s="657"/>
      <c r="DN37" s="657"/>
      <c r="DO37" s="657"/>
      <c r="DP37" s="657"/>
      <c r="DQ37" s="657"/>
      <c r="DR37" s="657"/>
      <c r="DS37" s="657"/>
      <c r="DT37" s="657"/>
      <c r="DU37" s="657"/>
      <c r="DV37" s="658"/>
      <c r="DW37" s="630">
        <v>7</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4855</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1814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259343</v>
      </c>
      <c r="CS38" s="626"/>
      <c r="CT38" s="626"/>
      <c r="CU38" s="626"/>
      <c r="CV38" s="626"/>
      <c r="CW38" s="626"/>
      <c r="CX38" s="626"/>
      <c r="CY38" s="627"/>
      <c r="CZ38" s="659">
        <v>6.6</v>
      </c>
      <c r="DA38" s="660"/>
      <c r="DB38" s="660"/>
      <c r="DC38" s="661"/>
      <c r="DD38" s="634">
        <v>220371</v>
      </c>
      <c r="DE38" s="626"/>
      <c r="DF38" s="626"/>
      <c r="DG38" s="626"/>
      <c r="DH38" s="626"/>
      <c r="DI38" s="626"/>
      <c r="DJ38" s="626"/>
      <c r="DK38" s="627"/>
      <c r="DL38" s="634">
        <v>176685</v>
      </c>
      <c r="DM38" s="626"/>
      <c r="DN38" s="626"/>
      <c r="DO38" s="626"/>
      <c r="DP38" s="626"/>
      <c r="DQ38" s="626"/>
      <c r="DR38" s="626"/>
      <c r="DS38" s="626"/>
      <c r="DT38" s="626"/>
      <c r="DU38" s="626"/>
      <c r="DV38" s="627"/>
      <c r="DW38" s="630">
        <v>6.6</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323</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94</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230980</v>
      </c>
      <c r="CS39" s="657"/>
      <c r="CT39" s="657"/>
      <c r="CU39" s="657"/>
      <c r="CV39" s="657"/>
      <c r="CW39" s="657"/>
      <c r="CX39" s="657"/>
      <c r="CY39" s="658"/>
      <c r="CZ39" s="659">
        <v>5.9</v>
      </c>
      <c r="DA39" s="660"/>
      <c r="DB39" s="660"/>
      <c r="DC39" s="661"/>
      <c r="DD39" s="634">
        <v>142934</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54283</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366394</v>
      </c>
      <c r="CS40" s="626"/>
      <c r="CT40" s="626"/>
      <c r="CU40" s="626"/>
      <c r="CV40" s="626"/>
      <c r="CW40" s="626"/>
      <c r="CX40" s="626"/>
      <c r="CY40" s="627"/>
      <c r="CZ40" s="659">
        <v>9.4</v>
      </c>
      <c r="DA40" s="660"/>
      <c r="DB40" s="660"/>
      <c r="DC40" s="661"/>
      <c r="DD40" s="634">
        <v>221394</v>
      </c>
      <c r="DE40" s="626"/>
      <c r="DF40" s="626"/>
      <c r="DG40" s="626"/>
      <c r="DH40" s="626"/>
      <c r="DI40" s="626"/>
      <c r="DJ40" s="626"/>
      <c r="DK40" s="627"/>
      <c r="DL40" s="634">
        <v>4855</v>
      </c>
      <c r="DM40" s="626"/>
      <c r="DN40" s="626"/>
      <c r="DO40" s="626"/>
      <c r="DP40" s="626"/>
      <c r="DQ40" s="626"/>
      <c r="DR40" s="626"/>
      <c r="DS40" s="626"/>
      <c r="DT40" s="626"/>
      <c r="DU40" s="626"/>
      <c r="DV40" s="627"/>
      <c r="DW40" s="630">
        <v>0.2</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205060</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260</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240278</v>
      </c>
      <c r="CS42" s="626"/>
      <c r="CT42" s="626"/>
      <c r="CU42" s="626"/>
      <c r="CV42" s="626"/>
      <c r="CW42" s="626"/>
      <c r="CX42" s="626"/>
      <c r="CY42" s="627"/>
      <c r="CZ42" s="659">
        <v>6.2</v>
      </c>
      <c r="DA42" s="708"/>
      <c r="DB42" s="708"/>
      <c r="DC42" s="709"/>
      <c r="DD42" s="634">
        <v>124792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4464</v>
      </c>
      <c r="CS43" s="657"/>
      <c r="CT43" s="657"/>
      <c r="CU43" s="657"/>
      <c r="CV43" s="657"/>
      <c r="CW43" s="657"/>
      <c r="CX43" s="657"/>
      <c r="CY43" s="658"/>
      <c r="CZ43" s="659">
        <v>0.1</v>
      </c>
      <c r="DA43" s="660"/>
      <c r="DB43" s="660"/>
      <c r="DC43" s="661"/>
      <c r="DD43" s="634">
        <v>4464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239317</v>
      </c>
      <c r="CS44" s="626"/>
      <c r="CT44" s="626"/>
      <c r="CU44" s="626"/>
      <c r="CV44" s="626"/>
      <c r="CW44" s="626"/>
      <c r="CX44" s="626"/>
      <c r="CY44" s="627"/>
      <c r="CZ44" s="659">
        <v>6.1</v>
      </c>
      <c r="DA44" s="708"/>
      <c r="DB44" s="708"/>
      <c r="DC44" s="709"/>
      <c r="DD44" s="634">
        <v>123831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128382</v>
      </c>
      <c r="CS45" s="657"/>
      <c r="CT45" s="657"/>
      <c r="CU45" s="657"/>
      <c r="CV45" s="657"/>
      <c r="CW45" s="657"/>
      <c r="CX45" s="657"/>
      <c r="CY45" s="658"/>
      <c r="CZ45" s="659">
        <v>3.3</v>
      </c>
      <c r="DA45" s="660"/>
      <c r="DB45" s="660"/>
      <c r="DC45" s="661"/>
      <c r="DD45" s="634">
        <v>31453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110935</v>
      </c>
      <c r="CS46" s="626"/>
      <c r="CT46" s="626"/>
      <c r="CU46" s="626"/>
      <c r="CV46" s="626"/>
      <c r="CW46" s="626"/>
      <c r="CX46" s="626"/>
      <c r="CY46" s="627"/>
      <c r="CZ46" s="659">
        <v>2.8</v>
      </c>
      <c r="DA46" s="708"/>
      <c r="DB46" s="708"/>
      <c r="DC46" s="709"/>
      <c r="DD46" s="634">
        <v>92378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961</v>
      </c>
      <c r="CS47" s="657"/>
      <c r="CT47" s="657"/>
      <c r="CU47" s="657"/>
      <c r="CV47" s="657"/>
      <c r="CW47" s="657"/>
      <c r="CX47" s="657"/>
      <c r="CY47" s="658"/>
      <c r="CZ47" s="659">
        <v>0</v>
      </c>
      <c r="DA47" s="660"/>
      <c r="DB47" s="660"/>
      <c r="DC47" s="661"/>
      <c r="DD47" s="634">
        <v>961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3901808</v>
      </c>
      <c r="CS49" s="693"/>
      <c r="CT49" s="693"/>
      <c r="CU49" s="693"/>
      <c r="CV49" s="693"/>
      <c r="CW49" s="693"/>
      <c r="CX49" s="693"/>
      <c r="CY49" s="720"/>
      <c r="CZ49" s="721">
        <v>100</v>
      </c>
      <c r="DA49" s="722"/>
      <c r="DB49" s="722"/>
      <c r="DC49" s="723"/>
      <c r="DD49" s="724">
        <v>2891039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4044</v>
      </c>
      <c r="R7" s="755"/>
      <c r="S7" s="755"/>
      <c r="T7" s="755"/>
      <c r="U7" s="755"/>
      <c r="V7" s="755">
        <v>3902</v>
      </c>
      <c r="W7" s="755"/>
      <c r="X7" s="755"/>
      <c r="Y7" s="755"/>
      <c r="Z7" s="755"/>
      <c r="AA7" s="755">
        <v>142</v>
      </c>
      <c r="AB7" s="755"/>
      <c r="AC7" s="755"/>
      <c r="AD7" s="755"/>
      <c r="AE7" s="756"/>
      <c r="AF7" s="757">
        <v>133</v>
      </c>
      <c r="AG7" s="758"/>
      <c r="AH7" s="758"/>
      <c r="AI7" s="758"/>
      <c r="AJ7" s="759"/>
      <c r="AK7" s="794" t="s">
        <v>545</v>
      </c>
      <c r="AL7" s="795"/>
      <c r="AM7" s="795"/>
      <c r="AN7" s="795"/>
      <c r="AO7" s="795"/>
      <c r="AP7" s="795">
        <v>3525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1</v>
      </c>
      <c r="CI7" s="792"/>
      <c r="CJ7" s="792"/>
      <c r="CK7" s="792"/>
      <c r="CL7" s="793"/>
      <c r="CM7" s="791">
        <v>34</v>
      </c>
      <c r="CN7" s="792"/>
      <c r="CO7" s="792"/>
      <c r="CP7" s="792"/>
      <c r="CQ7" s="793"/>
      <c r="CR7" s="791">
        <v>5</v>
      </c>
      <c r="CS7" s="792"/>
      <c r="CT7" s="792"/>
      <c r="CU7" s="792"/>
      <c r="CV7" s="793"/>
      <c r="CW7" s="791" t="s">
        <v>551</v>
      </c>
      <c r="CX7" s="792"/>
      <c r="CY7" s="792"/>
      <c r="CZ7" s="792"/>
      <c r="DA7" s="793"/>
      <c r="DB7" s="791" t="s">
        <v>551</v>
      </c>
      <c r="DC7" s="792"/>
      <c r="DD7" s="792"/>
      <c r="DE7" s="792"/>
      <c r="DF7" s="793"/>
      <c r="DG7" s="791">
        <v>390</v>
      </c>
      <c r="DH7" s="792"/>
      <c r="DI7" s="792"/>
      <c r="DJ7" s="792"/>
      <c r="DK7" s="793"/>
      <c r="DL7" s="791" t="s">
        <v>551</v>
      </c>
      <c r="DM7" s="792"/>
      <c r="DN7" s="792"/>
      <c r="DO7" s="792"/>
      <c r="DP7" s="793"/>
      <c r="DQ7" s="791">
        <v>115</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5</v>
      </c>
      <c r="CI8" s="802"/>
      <c r="CJ8" s="802"/>
      <c r="CK8" s="802"/>
      <c r="CL8" s="803"/>
      <c r="CM8" s="801">
        <v>155</v>
      </c>
      <c r="CN8" s="802"/>
      <c r="CO8" s="802"/>
      <c r="CP8" s="802"/>
      <c r="CQ8" s="803"/>
      <c r="CR8" s="801">
        <v>48</v>
      </c>
      <c r="CS8" s="802"/>
      <c r="CT8" s="802"/>
      <c r="CU8" s="802"/>
      <c r="CV8" s="803"/>
      <c r="CW8" s="801" t="s">
        <v>551</v>
      </c>
      <c r="CX8" s="802"/>
      <c r="CY8" s="802"/>
      <c r="CZ8" s="802"/>
      <c r="DA8" s="803"/>
      <c r="DB8" s="801" t="s">
        <v>551</v>
      </c>
      <c r="DC8" s="802"/>
      <c r="DD8" s="802"/>
      <c r="DE8" s="802"/>
      <c r="DF8" s="803"/>
      <c r="DG8" s="801" t="s">
        <v>551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133</v>
      </c>
      <c r="AG23" s="814"/>
      <c r="AH23" s="814"/>
      <c r="AI23" s="814"/>
      <c r="AJ23" s="817"/>
      <c r="AK23" s="818"/>
      <c r="AL23" s="819"/>
      <c r="AM23" s="819"/>
      <c r="AN23" s="819"/>
      <c r="AO23" s="819"/>
      <c r="AP23" s="814"/>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944</v>
      </c>
      <c r="R28" s="843"/>
      <c r="S28" s="843"/>
      <c r="T28" s="843"/>
      <c r="U28" s="843"/>
      <c r="V28" s="843">
        <v>874</v>
      </c>
      <c r="W28" s="843"/>
      <c r="X28" s="843"/>
      <c r="Y28" s="843"/>
      <c r="Z28" s="843"/>
      <c r="AA28" s="843">
        <v>70</v>
      </c>
      <c r="AB28" s="843"/>
      <c r="AC28" s="843"/>
      <c r="AD28" s="843"/>
      <c r="AE28" s="844"/>
      <c r="AF28" s="845">
        <v>70</v>
      </c>
      <c r="AG28" s="843"/>
      <c r="AH28" s="843"/>
      <c r="AI28" s="843"/>
      <c r="AJ28" s="846"/>
      <c r="AK28" s="847">
        <v>23</v>
      </c>
      <c r="AL28" s="838"/>
      <c r="AM28" s="838"/>
      <c r="AN28" s="838"/>
      <c r="AO28" s="838"/>
      <c r="AP28" s="838" t="s">
        <v>546</v>
      </c>
      <c r="AQ28" s="838"/>
      <c r="AR28" s="838"/>
      <c r="AS28" s="838"/>
      <c r="AT28" s="838"/>
      <c r="AU28" s="838" t="s">
        <v>547</v>
      </c>
      <c r="AV28" s="838"/>
      <c r="AW28" s="838"/>
      <c r="AX28" s="838"/>
      <c r="AY28" s="838"/>
      <c r="AZ28" s="839" t="s">
        <v>546</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750</v>
      </c>
      <c r="R29" s="779"/>
      <c r="S29" s="779"/>
      <c r="T29" s="779"/>
      <c r="U29" s="779"/>
      <c r="V29" s="779">
        <v>729</v>
      </c>
      <c r="W29" s="779"/>
      <c r="X29" s="779"/>
      <c r="Y29" s="779"/>
      <c r="Z29" s="779"/>
      <c r="AA29" s="779">
        <v>21</v>
      </c>
      <c r="AB29" s="779"/>
      <c r="AC29" s="779"/>
      <c r="AD29" s="779"/>
      <c r="AE29" s="780"/>
      <c r="AF29" s="781">
        <v>21</v>
      </c>
      <c r="AG29" s="782"/>
      <c r="AH29" s="782"/>
      <c r="AI29" s="782"/>
      <c r="AJ29" s="783"/>
      <c r="AK29" s="850">
        <v>110</v>
      </c>
      <c r="AL29" s="851"/>
      <c r="AM29" s="851"/>
      <c r="AN29" s="851"/>
      <c r="AO29" s="851"/>
      <c r="AP29" s="851" t="s">
        <v>546</v>
      </c>
      <c r="AQ29" s="851"/>
      <c r="AR29" s="851"/>
      <c r="AS29" s="851"/>
      <c r="AT29" s="851"/>
      <c r="AU29" s="851" t="s">
        <v>547</v>
      </c>
      <c r="AV29" s="851"/>
      <c r="AW29" s="851"/>
      <c r="AX29" s="851"/>
      <c r="AY29" s="851"/>
      <c r="AZ29" s="852" t="s">
        <v>546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91</v>
      </c>
      <c r="R30" s="779"/>
      <c r="S30" s="779"/>
      <c r="T30" s="779"/>
      <c r="U30" s="779"/>
      <c r="V30" s="779">
        <v>90</v>
      </c>
      <c r="W30" s="779"/>
      <c r="X30" s="779"/>
      <c r="Y30" s="779"/>
      <c r="Z30" s="779"/>
      <c r="AA30" s="779">
        <v>1</v>
      </c>
      <c r="AB30" s="779"/>
      <c r="AC30" s="779"/>
      <c r="AD30" s="779"/>
      <c r="AE30" s="780"/>
      <c r="AF30" s="781">
        <v>1</v>
      </c>
      <c r="AG30" s="782"/>
      <c r="AH30" s="782"/>
      <c r="AI30" s="782"/>
      <c r="AJ30" s="783"/>
      <c r="AK30" s="850">
        <v>17</v>
      </c>
      <c r="AL30" s="851"/>
      <c r="AM30" s="851"/>
      <c r="AN30" s="851"/>
      <c r="AO30" s="851"/>
      <c r="AP30" s="851" t="s">
        <v>548</v>
      </c>
      <c r="AQ30" s="851"/>
      <c r="AR30" s="851"/>
      <c r="AS30" s="851"/>
      <c r="AT30" s="851"/>
      <c r="AU30" s="851" t="s">
        <v>546</v>
      </c>
      <c r="AV30" s="851"/>
      <c r="AW30" s="851"/>
      <c r="AX30" s="851"/>
      <c r="AY30" s="851"/>
      <c r="AZ30" s="852" t="s">
        <v>546</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145</v>
      </c>
      <c r="R31" s="779"/>
      <c r="S31" s="779"/>
      <c r="T31" s="779"/>
      <c r="U31" s="779"/>
      <c r="V31" s="779">
        <v>129</v>
      </c>
      <c r="W31" s="779"/>
      <c r="X31" s="779"/>
      <c r="Y31" s="779"/>
      <c r="Z31" s="779"/>
      <c r="AA31" s="779">
        <v>16</v>
      </c>
      <c r="AB31" s="779"/>
      <c r="AC31" s="779"/>
      <c r="AD31" s="779"/>
      <c r="AE31" s="780"/>
      <c r="AF31" s="781">
        <v>139</v>
      </c>
      <c r="AG31" s="782"/>
      <c r="AH31" s="782"/>
      <c r="AI31" s="782"/>
      <c r="AJ31" s="783"/>
      <c r="AK31" s="850" t="s">
        <v>546</v>
      </c>
      <c r="AL31" s="851"/>
      <c r="AM31" s="851"/>
      <c r="AN31" s="851"/>
      <c r="AO31" s="851"/>
      <c r="AP31" s="851">
        <v>415</v>
      </c>
      <c r="AQ31" s="851"/>
      <c r="AR31" s="851"/>
      <c r="AS31" s="851"/>
      <c r="AT31" s="851"/>
      <c r="AU31" s="851" t="s">
        <v>549</v>
      </c>
      <c r="AV31" s="851"/>
      <c r="AW31" s="851"/>
      <c r="AX31" s="851"/>
      <c r="AY31" s="851"/>
      <c r="AZ31" s="852" t="s">
        <v>546</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260</v>
      </c>
      <c r="R32" s="779"/>
      <c r="S32" s="779"/>
      <c r="T32" s="779"/>
      <c r="U32" s="779"/>
      <c r="V32" s="779">
        <v>314</v>
      </c>
      <c r="W32" s="779"/>
      <c r="X32" s="779"/>
      <c r="Y32" s="779"/>
      <c r="Z32" s="779"/>
      <c r="AA32" s="779">
        <v>-54</v>
      </c>
      <c r="AB32" s="779"/>
      <c r="AC32" s="779"/>
      <c r="AD32" s="779"/>
      <c r="AE32" s="780"/>
      <c r="AF32" s="781">
        <v>429</v>
      </c>
      <c r="AG32" s="782"/>
      <c r="AH32" s="782"/>
      <c r="AI32" s="782"/>
      <c r="AJ32" s="783"/>
      <c r="AK32" s="850">
        <v>17</v>
      </c>
      <c r="AL32" s="851"/>
      <c r="AM32" s="851"/>
      <c r="AN32" s="851"/>
      <c r="AO32" s="851"/>
      <c r="AP32" s="851">
        <v>1292</v>
      </c>
      <c r="AQ32" s="851"/>
      <c r="AR32" s="851"/>
      <c r="AS32" s="851"/>
      <c r="AT32" s="851"/>
      <c r="AU32" s="851">
        <v>1292</v>
      </c>
      <c r="AV32" s="851"/>
      <c r="AW32" s="851"/>
      <c r="AX32" s="851"/>
      <c r="AY32" s="851"/>
      <c r="AZ32" s="852" t="s">
        <v>550</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660</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391</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532</v>
      </c>
      <c r="C68" s="890"/>
      <c r="D68" s="890"/>
      <c r="E68" s="890"/>
      <c r="F68" s="890"/>
      <c r="G68" s="890"/>
      <c r="H68" s="890"/>
      <c r="I68" s="890"/>
      <c r="J68" s="890"/>
      <c r="K68" s="890"/>
      <c r="L68" s="890"/>
      <c r="M68" s="890"/>
      <c r="N68" s="890"/>
      <c r="O68" s="890"/>
      <c r="P68" s="891"/>
      <c r="Q68" s="892">
        <v>2721</v>
      </c>
      <c r="R68" s="886"/>
      <c r="S68" s="886"/>
      <c r="T68" s="886"/>
      <c r="U68" s="886"/>
      <c r="V68" s="886">
        <v>2665</v>
      </c>
      <c r="W68" s="886"/>
      <c r="X68" s="886"/>
      <c r="Y68" s="886"/>
      <c r="Z68" s="886"/>
      <c r="AA68" s="886">
        <v>56</v>
      </c>
      <c r="AB68" s="886"/>
      <c r="AC68" s="886"/>
      <c r="AD68" s="886"/>
      <c r="AE68" s="886"/>
      <c r="AF68" s="886">
        <v>238</v>
      </c>
      <c r="AG68" s="886"/>
      <c r="AH68" s="886"/>
      <c r="AI68" s="886"/>
      <c r="AJ68" s="886"/>
      <c r="AK68" s="886">
        <v>15</v>
      </c>
      <c r="AL68" s="886"/>
      <c r="AM68" s="886"/>
      <c r="AN68" s="886"/>
      <c r="AO68" s="886"/>
      <c r="AP68" s="886">
        <v>802</v>
      </c>
      <c r="AQ68" s="886"/>
      <c r="AR68" s="886"/>
      <c r="AS68" s="886"/>
      <c r="AT68" s="886"/>
      <c r="AU68" s="886">
        <v>40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533</v>
      </c>
      <c r="C69" s="894"/>
      <c r="D69" s="894"/>
      <c r="E69" s="894"/>
      <c r="F69" s="894"/>
      <c r="G69" s="894"/>
      <c r="H69" s="894"/>
      <c r="I69" s="894"/>
      <c r="J69" s="894"/>
      <c r="K69" s="894"/>
      <c r="L69" s="894"/>
      <c r="M69" s="894"/>
      <c r="N69" s="894"/>
      <c r="O69" s="894"/>
      <c r="P69" s="895"/>
      <c r="Q69" s="896">
        <v>1730</v>
      </c>
      <c r="R69" s="851"/>
      <c r="S69" s="851"/>
      <c r="T69" s="851"/>
      <c r="U69" s="851"/>
      <c r="V69" s="851">
        <v>1716</v>
      </c>
      <c r="W69" s="851"/>
      <c r="X69" s="851"/>
      <c r="Y69" s="851"/>
      <c r="Z69" s="851"/>
      <c r="AA69" s="851">
        <v>14</v>
      </c>
      <c r="AB69" s="851"/>
      <c r="AC69" s="851"/>
      <c r="AD69" s="851"/>
      <c r="AE69" s="851"/>
      <c r="AF69" s="851">
        <v>9</v>
      </c>
      <c r="AG69" s="851"/>
      <c r="AH69" s="851"/>
      <c r="AI69" s="851"/>
      <c r="AJ69" s="851"/>
      <c r="AK69" s="851" t="s">
        <v>478</v>
      </c>
      <c r="AL69" s="851"/>
      <c r="AM69" s="851"/>
      <c r="AN69" s="851"/>
      <c r="AO69" s="851"/>
      <c r="AP69" s="851">
        <v>164</v>
      </c>
      <c r="AQ69" s="851"/>
      <c r="AR69" s="851"/>
      <c r="AS69" s="851"/>
      <c r="AT69" s="851"/>
      <c r="AU69" s="851">
        <v>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534</v>
      </c>
      <c r="C70" s="894"/>
      <c r="D70" s="894"/>
      <c r="E70" s="894"/>
      <c r="F70" s="894"/>
      <c r="G70" s="894"/>
      <c r="H70" s="894"/>
      <c r="I70" s="894"/>
      <c r="J70" s="894"/>
      <c r="K70" s="894"/>
      <c r="L70" s="894"/>
      <c r="M70" s="894"/>
      <c r="N70" s="894"/>
      <c r="O70" s="894"/>
      <c r="P70" s="895"/>
      <c r="Q70" s="896">
        <v>2125</v>
      </c>
      <c r="R70" s="851"/>
      <c r="S70" s="851"/>
      <c r="T70" s="851"/>
      <c r="U70" s="851"/>
      <c r="V70" s="851">
        <v>2067</v>
      </c>
      <c r="W70" s="851"/>
      <c r="X70" s="851"/>
      <c r="Y70" s="851"/>
      <c r="Z70" s="851"/>
      <c r="AA70" s="851">
        <v>58</v>
      </c>
      <c r="AB70" s="851"/>
      <c r="AC70" s="851"/>
      <c r="AD70" s="851"/>
      <c r="AE70" s="851"/>
      <c r="AF70" s="851">
        <v>58</v>
      </c>
      <c r="AG70" s="851"/>
      <c r="AH70" s="851"/>
      <c r="AI70" s="851"/>
      <c r="AJ70" s="851"/>
      <c r="AK70" s="851">
        <v>125</v>
      </c>
      <c r="AL70" s="851"/>
      <c r="AM70" s="851"/>
      <c r="AN70" s="851"/>
      <c r="AO70" s="851"/>
      <c r="AP70" s="851" t="s">
        <v>552</v>
      </c>
      <c r="AQ70" s="851"/>
      <c r="AR70" s="851"/>
      <c r="AS70" s="851"/>
      <c r="AT70" s="851"/>
      <c r="AU70" s="851" t="s">
        <v>552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553</v>
      </c>
      <c r="C71" s="894"/>
      <c r="D71" s="894"/>
      <c r="E71" s="894"/>
      <c r="F71" s="894"/>
      <c r="G71" s="894"/>
      <c r="H71" s="894"/>
      <c r="I71" s="894"/>
      <c r="J71" s="894"/>
      <c r="K71" s="894"/>
      <c r="L71" s="894"/>
      <c r="M71" s="894"/>
      <c r="N71" s="894"/>
      <c r="O71" s="894"/>
      <c r="P71" s="895"/>
      <c r="Q71" s="896">
        <v>273707</v>
      </c>
      <c r="R71" s="851"/>
      <c r="S71" s="851"/>
      <c r="T71" s="851"/>
      <c r="U71" s="851"/>
      <c r="V71" s="851">
        <v>260942</v>
      </c>
      <c r="W71" s="851"/>
      <c r="X71" s="851"/>
      <c r="Y71" s="851"/>
      <c r="Z71" s="851"/>
      <c r="AA71" s="851">
        <v>12765</v>
      </c>
      <c r="AB71" s="851"/>
      <c r="AC71" s="851"/>
      <c r="AD71" s="851"/>
      <c r="AE71" s="851"/>
      <c r="AF71" s="851">
        <v>12765</v>
      </c>
      <c r="AG71" s="851"/>
      <c r="AH71" s="851"/>
      <c r="AI71" s="851"/>
      <c r="AJ71" s="851"/>
      <c r="AK71" s="851">
        <v>1788</v>
      </c>
      <c r="AL71" s="851"/>
      <c r="AM71" s="851"/>
      <c r="AN71" s="851"/>
      <c r="AO71" s="851"/>
      <c r="AP71" s="851" t="s">
        <v>552</v>
      </c>
      <c r="AQ71" s="851"/>
      <c r="AR71" s="851"/>
      <c r="AS71" s="851"/>
      <c r="AT71" s="851"/>
      <c r="AU71" s="851" t="s">
        <v>552</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535</v>
      </c>
      <c r="C72" s="894"/>
      <c r="D72" s="894"/>
      <c r="E72" s="894"/>
      <c r="F72" s="894"/>
      <c r="G72" s="894"/>
      <c r="H72" s="894"/>
      <c r="I72" s="894"/>
      <c r="J72" s="894"/>
      <c r="K72" s="894"/>
      <c r="L72" s="894"/>
      <c r="M72" s="894"/>
      <c r="N72" s="894"/>
      <c r="O72" s="894"/>
      <c r="P72" s="895"/>
      <c r="Q72" s="896">
        <v>45</v>
      </c>
      <c r="R72" s="851"/>
      <c r="S72" s="851"/>
      <c r="T72" s="851"/>
      <c r="U72" s="851"/>
      <c r="V72" s="851">
        <v>34</v>
      </c>
      <c r="W72" s="851"/>
      <c r="X72" s="851"/>
      <c r="Y72" s="851"/>
      <c r="Z72" s="851"/>
      <c r="AA72" s="851">
        <v>11</v>
      </c>
      <c r="AB72" s="851"/>
      <c r="AC72" s="851"/>
      <c r="AD72" s="851"/>
      <c r="AE72" s="851"/>
      <c r="AF72" s="851">
        <v>5</v>
      </c>
      <c r="AG72" s="851"/>
      <c r="AH72" s="851"/>
      <c r="AI72" s="851"/>
      <c r="AJ72" s="851"/>
      <c r="AK72" s="851" t="s">
        <v>478</v>
      </c>
      <c r="AL72" s="851"/>
      <c r="AM72" s="851"/>
      <c r="AN72" s="851"/>
      <c r="AO72" s="851"/>
      <c r="AP72" s="851" t="s">
        <v>552</v>
      </c>
      <c r="AQ72" s="851"/>
      <c r="AR72" s="851"/>
      <c r="AS72" s="851"/>
      <c r="AT72" s="851"/>
      <c r="AU72" s="851" t="s">
        <v>552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536</v>
      </c>
      <c r="C73" s="894"/>
      <c r="D73" s="894"/>
      <c r="E73" s="894"/>
      <c r="F73" s="894"/>
      <c r="G73" s="894"/>
      <c r="H73" s="894"/>
      <c r="I73" s="894"/>
      <c r="J73" s="894"/>
      <c r="K73" s="894"/>
      <c r="L73" s="894"/>
      <c r="M73" s="894"/>
      <c r="N73" s="894"/>
      <c r="O73" s="894"/>
      <c r="P73" s="895"/>
      <c r="Q73" s="896">
        <v>6977</v>
      </c>
      <c r="R73" s="851"/>
      <c r="S73" s="851"/>
      <c r="T73" s="851"/>
      <c r="U73" s="851"/>
      <c r="V73" s="851">
        <v>6240</v>
      </c>
      <c r="W73" s="851"/>
      <c r="X73" s="851"/>
      <c r="Y73" s="851"/>
      <c r="Z73" s="851"/>
      <c r="AA73" s="851">
        <v>737</v>
      </c>
      <c r="AB73" s="851"/>
      <c r="AC73" s="851"/>
      <c r="AD73" s="851"/>
      <c r="AE73" s="851"/>
      <c r="AF73" s="851">
        <v>737</v>
      </c>
      <c r="AG73" s="851"/>
      <c r="AH73" s="851"/>
      <c r="AI73" s="851"/>
      <c r="AJ73" s="851"/>
      <c r="AK73" s="851">
        <v>630</v>
      </c>
      <c r="AL73" s="851"/>
      <c r="AM73" s="851"/>
      <c r="AN73" s="851"/>
      <c r="AO73" s="851"/>
      <c r="AP73" s="851" t="s">
        <v>552</v>
      </c>
      <c r="AQ73" s="851"/>
      <c r="AR73" s="851"/>
      <c r="AS73" s="851"/>
      <c r="AT73" s="851"/>
      <c r="AU73" s="851" t="s">
        <v>552</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537</v>
      </c>
      <c r="C74" s="894"/>
      <c r="D74" s="894"/>
      <c r="E74" s="894"/>
      <c r="F74" s="894"/>
      <c r="G74" s="894"/>
      <c r="H74" s="894"/>
      <c r="I74" s="894"/>
      <c r="J74" s="894"/>
      <c r="K74" s="894"/>
      <c r="L74" s="894"/>
      <c r="M74" s="894"/>
      <c r="N74" s="894"/>
      <c r="O74" s="894"/>
      <c r="P74" s="895"/>
      <c r="Q74" s="896">
        <v>15</v>
      </c>
      <c r="R74" s="851"/>
      <c r="S74" s="851"/>
      <c r="T74" s="851"/>
      <c r="U74" s="851"/>
      <c r="V74" s="851">
        <v>13</v>
      </c>
      <c r="W74" s="851"/>
      <c r="X74" s="851"/>
      <c r="Y74" s="851"/>
      <c r="Z74" s="851"/>
      <c r="AA74" s="851">
        <v>2</v>
      </c>
      <c r="AB74" s="851"/>
      <c r="AC74" s="851"/>
      <c r="AD74" s="851"/>
      <c r="AE74" s="851"/>
      <c r="AF74" s="851">
        <v>2</v>
      </c>
      <c r="AG74" s="851"/>
      <c r="AH74" s="851"/>
      <c r="AI74" s="851"/>
      <c r="AJ74" s="851"/>
      <c r="AK74" s="851">
        <v>9</v>
      </c>
      <c r="AL74" s="851"/>
      <c r="AM74" s="851"/>
      <c r="AN74" s="851"/>
      <c r="AO74" s="851"/>
      <c r="AP74" s="851" t="s">
        <v>552</v>
      </c>
      <c r="AQ74" s="851"/>
      <c r="AR74" s="851"/>
      <c r="AS74" s="851"/>
      <c r="AT74" s="851"/>
      <c r="AU74" s="851" t="s">
        <v>552</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538</v>
      </c>
      <c r="C75" s="894"/>
      <c r="D75" s="894"/>
      <c r="E75" s="894"/>
      <c r="F75" s="894"/>
      <c r="G75" s="894"/>
      <c r="H75" s="894"/>
      <c r="I75" s="894"/>
      <c r="J75" s="894"/>
      <c r="K75" s="894"/>
      <c r="L75" s="894"/>
      <c r="M75" s="894"/>
      <c r="N75" s="894"/>
      <c r="O75" s="894"/>
      <c r="P75" s="895"/>
      <c r="Q75" s="899">
        <v>455</v>
      </c>
      <c r="R75" s="900"/>
      <c r="S75" s="900"/>
      <c r="T75" s="900"/>
      <c r="U75" s="850"/>
      <c r="V75" s="901">
        <v>429</v>
      </c>
      <c r="W75" s="900"/>
      <c r="X75" s="900"/>
      <c r="Y75" s="900"/>
      <c r="Z75" s="850"/>
      <c r="AA75" s="901">
        <v>26</v>
      </c>
      <c r="AB75" s="900"/>
      <c r="AC75" s="900"/>
      <c r="AD75" s="900"/>
      <c r="AE75" s="850"/>
      <c r="AF75" s="901">
        <v>26</v>
      </c>
      <c r="AG75" s="900"/>
      <c r="AH75" s="900"/>
      <c r="AI75" s="900"/>
      <c r="AJ75" s="850"/>
      <c r="AK75" s="901" t="s">
        <v>478</v>
      </c>
      <c r="AL75" s="900"/>
      <c r="AM75" s="900"/>
      <c r="AN75" s="900"/>
      <c r="AO75" s="850"/>
      <c r="AP75" s="901" t="s">
        <v>552</v>
      </c>
      <c r="AQ75" s="900"/>
      <c r="AR75" s="900"/>
      <c r="AS75" s="900"/>
      <c r="AT75" s="850"/>
      <c r="AU75" s="901" t="s">
        <v>552</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539</v>
      </c>
      <c r="C76" s="894"/>
      <c r="D76" s="894"/>
      <c r="E76" s="894"/>
      <c r="F76" s="894"/>
      <c r="G76" s="894"/>
      <c r="H76" s="894"/>
      <c r="I76" s="894"/>
      <c r="J76" s="894"/>
      <c r="K76" s="894"/>
      <c r="L76" s="894"/>
      <c r="M76" s="894"/>
      <c r="N76" s="894"/>
      <c r="O76" s="894"/>
      <c r="P76" s="895"/>
      <c r="Q76" s="899">
        <v>381</v>
      </c>
      <c r="R76" s="900"/>
      <c r="S76" s="900"/>
      <c r="T76" s="900"/>
      <c r="U76" s="850"/>
      <c r="V76" s="901">
        <v>340</v>
      </c>
      <c r="W76" s="900"/>
      <c r="X76" s="900"/>
      <c r="Y76" s="900"/>
      <c r="Z76" s="850"/>
      <c r="AA76" s="901">
        <v>40</v>
      </c>
      <c r="AB76" s="900"/>
      <c r="AC76" s="900"/>
      <c r="AD76" s="900"/>
      <c r="AE76" s="850"/>
      <c r="AF76" s="901">
        <v>40</v>
      </c>
      <c r="AG76" s="900"/>
      <c r="AH76" s="900"/>
      <c r="AI76" s="900"/>
      <c r="AJ76" s="850"/>
      <c r="AK76" s="901">
        <v>5</v>
      </c>
      <c r="AL76" s="900"/>
      <c r="AM76" s="900"/>
      <c r="AN76" s="900"/>
      <c r="AO76" s="850"/>
      <c r="AP76" s="901">
        <v>591</v>
      </c>
      <c r="AQ76" s="900"/>
      <c r="AR76" s="900"/>
      <c r="AS76" s="900"/>
      <c r="AT76" s="850"/>
      <c r="AU76" s="901">
        <v>83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540</v>
      </c>
      <c r="C77" s="894"/>
      <c r="D77" s="894"/>
      <c r="E77" s="894"/>
      <c r="F77" s="894"/>
      <c r="G77" s="894"/>
      <c r="H77" s="894"/>
      <c r="I77" s="894"/>
      <c r="J77" s="894"/>
      <c r="K77" s="894"/>
      <c r="L77" s="894"/>
      <c r="M77" s="894"/>
      <c r="N77" s="894"/>
      <c r="O77" s="894"/>
      <c r="P77" s="895"/>
      <c r="Q77" s="899">
        <v>6594</v>
      </c>
      <c r="R77" s="900"/>
      <c r="S77" s="900"/>
      <c r="T77" s="900"/>
      <c r="U77" s="850"/>
      <c r="V77" s="901">
        <v>6356</v>
      </c>
      <c r="W77" s="900"/>
      <c r="X77" s="900"/>
      <c r="Y77" s="900"/>
      <c r="Z77" s="850"/>
      <c r="AA77" s="901">
        <v>238</v>
      </c>
      <c r="AB77" s="900"/>
      <c r="AC77" s="900"/>
      <c r="AD77" s="900"/>
      <c r="AE77" s="850"/>
      <c r="AF77" s="901">
        <v>2523</v>
      </c>
      <c r="AG77" s="900"/>
      <c r="AH77" s="900"/>
      <c r="AI77" s="900"/>
      <c r="AJ77" s="850"/>
      <c r="AK77" s="901">
        <v>821</v>
      </c>
      <c r="AL77" s="900"/>
      <c r="AM77" s="900"/>
      <c r="AN77" s="900"/>
      <c r="AO77" s="850"/>
      <c r="AP77" s="901">
        <v>1572</v>
      </c>
      <c r="AQ77" s="900"/>
      <c r="AR77" s="900"/>
      <c r="AS77" s="900"/>
      <c r="AT77" s="850"/>
      <c r="AU77" s="901">
        <v>41</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541</v>
      </c>
      <c r="C78" s="894"/>
      <c r="D78" s="894"/>
      <c r="E78" s="894"/>
      <c r="F78" s="894"/>
      <c r="G78" s="894"/>
      <c r="H78" s="894"/>
      <c r="I78" s="894"/>
      <c r="J78" s="894"/>
      <c r="K78" s="894"/>
      <c r="L78" s="894"/>
      <c r="M78" s="894"/>
      <c r="N78" s="894"/>
      <c r="O78" s="894"/>
      <c r="P78" s="895"/>
      <c r="Q78" s="896">
        <v>193</v>
      </c>
      <c r="R78" s="851"/>
      <c r="S78" s="851"/>
      <c r="T78" s="851"/>
      <c r="U78" s="851"/>
      <c r="V78" s="851">
        <v>181</v>
      </c>
      <c r="W78" s="851"/>
      <c r="X78" s="851"/>
      <c r="Y78" s="851"/>
      <c r="Z78" s="851"/>
      <c r="AA78" s="851">
        <v>12</v>
      </c>
      <c r="AB78" s="851"/>
      <c r="AC78" s="851"/>
      <c r="AD78" s="851"/>
      <c r="AE78" s="851"/>
      <c r="AF78" s="851">
        <v>12</v>
      </c>
      <c r="AG78" s="851"/>
      <c r="AH78" s="851"/>
      <c r="AI78" s="851"/>
      <c r="AJ78" s="851"/>
      <c r="AK78" s="851" t="s">
        <v>478</v>
      </c>
      <c r="AL78" s="851"/>
      <c r="AM78" s="851"/>
      <c r="AN78" s="851"/>
      <c r="AO78" s="851"/>
      <c r="AP78" s="851" t="s">
        <v>552</v>
      </c>
      <c r="AQ78" s="851"/>
      <c r="AR78" s="851"/>
      <c r="AS78" s="851"/>
      <c r="AT78" s="851"/>
      <c r="AU78" s="851" t="s">
        <v>552</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542</v>
      </c>
      <c r="C79" s="894"/>
      <c r="D79" s="894"/>
      <c r="E79" s="894"/>
      <c r="F79" s="894"/>
      <c r="G79" s="894"/>
      <c r="H79" s="894"/>
      <c r="I79" s="894"/>
      <c r="J79" s="894"/>
      <c r="K79" s="894"/>
      <c r="L79" s="894"/>
      <c r="M79" s="894"/>
      <c r="N79" s="894"/>
      <c r="O79" s="894"/>
      <c r="P79" s="895"/>
      <c r="Q79" s="896">
        <v>1054</v>
      </c>
      <c r="R79" s="851"/>
      <c r="S79" s="851"/>
      <c r="T79" s="851"/>
      <c r="U79" s="851"/>
      <c r="V79" s="851">
        <v>731</v>
      </c>
      <c r="W79" s="851"/>
      <c r="X79" s="851"/>
      <c r="Y79" s="851"/>
      <c r="Z79" s="851"/>
      <c r="AA79" s="851">
        <v>322</v>
      </c>
      <c r="AB79" s="851"/>
      <c r="AC79" s="851"/>
      <c r="AD79" s="851"/>
      <c r="AE79" s="851"/>
      <c r="AF79" s="851">
        <v>1769</v>
      </c>
      <c r="AG79" s="851"/>
      <c r="AH79" s="851"/>
      <c r="AI79" s="851"/>
      <c r="AJ79" s="851"/>
      <c r="AK79" s="851">
        <v>4</v>
      </c>
      <c r="AL79" s="851"/>
      <c r="AM79" s="851"/>
      <c r="AN79" s="851"/>
      <c r="AO79" s="851"/>
      <c r="AP79" s="851">
        <v>938</v>
      </c>
      <c r="AQ79" s="851"/>
      <c r="AR79" s="851"/>
      <c r="AS79" s="851"/>
      <c r="AT79" s="851"/>
      <c r="AU79" s="851">
        <v>6</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289</v>
      </c>
      <c r="AG109" s="915"/>
      <c r="AH109" s="915"/>
      <c r="AI109" s="915"/>
      <c r="AJ109" s="916"/>
      <c r="AK109" s="914" t="s">
        <v>288</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289</v>
      </c>
      <c r="BW109" s="915"/>
      <c r="BX109" s="915"/>
      <c r="BY109" s="915"/>
      <c r="BZ109" s="916"/>
      <c r="CA109" s="914" t="s">
        <v>288</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289</v>
      </c>
      <c r="DM109" s="915"/>
      <c r="DN109" s="915"/>
      <c r="DO109" s="915"/>
      <c r="DP109" s="916"/>
      <c r="DQ109" s="914" t="s">
        <v>288</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432743</v>
      </c>
      <c r="AB110" s="922"/>
      <c r="AC110" s="922"/>
      <c r="AD110" s="922"/>
      <c r="AE110" s="923"/>
      <c r="AF110" s="924">
        <v>420991</v>
      </c>
      <c r="AG110" s="922"/>
      <c r="AH110" s="922"/>
      <c r="AI110" s="922"/>
      <c r="AJ110" s="923"/>
      <c r="AK110" s="924">
        <v>418814</v>
      </c>
      <c r="AL110" s="922"/>
      <c r="AM110" s="922"/>
      <c r="AN110" s="922"/>
      <c r="AO110" s="923"/>
      <c r="AP110" s="925">
        <v>18.2</v>
      </c>
      <c r="AQ110" s="926"/>
      <c r="AR110" s="926"/>
      <c r="AS110" s="926"/>
      <c r="AT110" s="927"/>
      <c r="AU110" s="928" t="s">
        <v>62</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3908933</v>
      </c>
      <c r="BR110" s="957"/>
      <c r="BS110" s="957"/>
      <c r="BT110" s="957"/>
      <c r="BU110" s="957"/>
      <c r="BV110" s="957">
        <v>3699953</v>
      </c>
      <c r="BW110" s="957"/>
      <c r="BX110" s="957"/>
      <c r="BY110" s="957"/>
      <c r="BZ110" s="957"/>
      <c r="CA110" s="957">
        <v>3525394</v>
      </c>
      <c r="CB110" s="957"/>
      <c r="CC110" s="957"/>
      <c r="CD110" s="957"/>
      <c r="CE110" s="957"/>
      <c r="CF110" s="971">
        <v>153.30000000000001</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227513</v>
      </c>
      <c r="BR111" s="950"/>
      <c r="BS111" s="950"/>
      <c r="BT111" s="950"/>
      <c r="BU111" s="950"/>
      <c r="BV111" s="950">
        <v>193547</v>
      </c>
      <c r="BW111" s="950"/>
      <c r="BX111" s="950"/>
      <c r="BY111" s="950"/>
      <c r="BZ111" s="950"/>
      <c r="CA111" s="950">
        <v>162263</v>
      </c>
      <c r="CB111" s="950"/>
      <c r="CC111" s="950"/>
      <c r="CD111" s="950"/>
      <c r="CE111" s="950"/>
      <c r="CF111" s="944">
        <v>7.1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1717977</v>
      </c>
      <c r="BR112" s="950"/>
      <c r="BS112" s="950"/>
      <c r="BT112" s="950"/>
      <c r="BU112" s="950"/>
      <c r="BV112" s="950">
        <v>1251987</v>
      </c>
      <c r="BW112" s="950"/>
      <c r="BX112" s="950"/>
      <c r="BY112" s="950"/>
      <c r="BZ112" s="950"/>
      <c r="CA112" s="950">
        <v>1082415</v>
      </c>
      <c r="CB112" s="950"/>
      <c r="CC112" s="950"/>
      <c r="CD112" s="950"/>
      <c r="CE112" s="950"/>
      <c r="CF112" s="944">
        <v>47.1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211063</v>
      </c>
      <c r="AB113" s="964"/>
      <c r="AC113" s="964"/>
      <c r="AD113" s="964"/>
      <c r="AE113" s="965"/>
      <c r="AF113" s="966">
        <v>215402</v>
      </c>
      <c r="AG113" s="964"/>
      <c r="AH113" s="964"/>
      <c r="AI113" s="964"/>
      <c r="AJ113" s="965"/>
      <c r="AK113" s="966">
        <v>221721</v>
      </c>
      <c r="AL113" s="964"/>
      <c r="AM113" s="964"/>
      <c r="AN113" s="964"/>
      <c r="AO113" s="965"/>
      <c r="AP113" s="967">
        <v>9.6</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216933</v>
      </c>
      <c r="BR113" s="950"/>
      <c r="BS113" s="950"/>
      <c r="BT113" s="950"/>
      <c r="BU113" s="950"/>
      <c r="BV113" s="950">
        <v>203008</v>
      </c>
      <c r="BW113" s="950"/>
      <c r="BX113" s="950"/>
      <c r="BY113" s="950"/>
      <c r="BZ113" s="950"/>
      <c r="CA113" s="950">
        <v>176692</v>
      </c>
      <c r="CB113" s="950"/>
      <c r="CC113" s="950"/>
      <c r="CD113" s="950"/>
      <c r="CE113" s="950"/>
      <c r="CF113" s="944">
        <v>7.7</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45820</v>
      </c>
      <c r="AB114" s="989"/>
      <c r="AC114" s="989"/>
      <c r="AD114" s="989"/>
      <c r="AE114" s="990"/>
      <c r="AF114" s="991">
        <v>41133</v>
      </c>
      <c r="AG114" s="989"/>
      <c r="AH114" s="989"/>
      <c r="AI114" s="989"/>
      <c r="AJ114" s="990"/>
      <c r="AK114" s="991">
        <v>35110</v>
      </c>
      <c r="AL114" s="989"/>
      <c r="AM114" s="989"/>
      <c r="AN114" s="989"/>
      <c r="AO114" s="990"/>
      <c r="AP114" s="992">
        <v>1.5</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753490</v>
      </c>
      <c r="BR114" s="950"/>
      <c r="BS114" s="950"/>
      <c r="BT114" s="950"/>
      <c r="BU114" s="950"/>
      <c r="BV114" s="950">
        <v>770254</v>
      </c>
      <c r="BW114" s="950"/>
      <c r="BX114" s="950"/>
      <c r="BY114" s="950"/>
      <c r="BZ114" s="950"/>
      <c r="CA114" s="950">
        <v>748234</v>
      </c>
      <c r="CB114" s="950"/>
      <c r="CC114" s="950"/>
      <c r="CD114" s="950"/>
      <c r="CE114" s="950"/>
      <c r="CF114" s="944">
        <v>32.5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32377</v>
      </c>
      <c r="AB115" s="964"/>
      <c r="AC115" s="964"/>
      <c r="AD115" s="964"/>
      <c r="AE115" s="965"/>
      <c r="AF115" s="966">
        <v>30067</v>
      </c>
      <c r="AG115" s="964"/>
      <c r="AH115" s="964"/>
      <c r="AI115" s="964"/>
      <c r="AJ115" s="965"/>
      <c r="AK115" s="966">
        <v>27453</v>
      </c>
      <c r="AL115" s="964"/>
      <c r="AM115" s="964"/>
      <c r="AN115" s="964"/>
      <c r="AO115" s="965"/>
      <c r="AP115" s="967">
        <v>1.2</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130661</v>
      </c>
      <c r="BR115" s="950"/>
      <c r="BS115" s="950"/>
      <c r="BT115" s="950"/>
      <c r="BU115" s="950"/>
      <c r="BV115" s="950">
        <v>115221</v>
      </c>
      <c r="BW115" s="950"/>
      <c r="BX115" s="950"/>
      <c r="BY115" s="950"/>
      <c r="BZ115" s="950"/>
      <c r="CA115" s="950">
        <v>60010</v>
      </c>
      <c r="CB115" s="950"/>
      <c r="CC115" s="950"/>
      <c r="CD115" s="950"/>
      <c r="CE115" s="950"/>
      <c r="CF115" s="944">
        <v>2.6</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150897</v>
      </c>
      <c r="DH115" s="989"/>
      <c r="DI115" s="989"/>
      <c r="DJ115" s="989"/>
      <c r="DK115" s="990"/>
      <c r="DL115" s="991">
        <v>129024</v>
      </c>
      <c r="DM115" s="989"/>
      <c r="DN115" s="989"/>
      <c r="DO115" s="989"/>
      <c r="DP115" s="990"/>
      <c r="DQ115" s="991">
        <v>107256</v>
      </c>
      <c r="DR115" s="989"/>
      <c r="DS115" s="989"/>
      <c r="DT115" s="989"/>
      <c r="DU115" s="990"/>
      <c r="DV115" s="992">
        <v>4.7</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45242</v>
      </c>
      <c r="DH116" s="989"/>
      <c r="DI116" s="989"/>
      <c r="DJ116" s="989"/>
      <c r="DK116" s="990"/>
      <c r="DL116" s="991">
        <v>38266</v>
      </c>
      <c r="DM116" s="989"/>
      <c r="DN116" s="989"/>
      <c r="DO116" s="989"/>
      <c r="DP116" s="990"/>
      <c r="DQ116" s="991">
        <v>32703</v>
      </c>
      <c r="DR116" s="989"/>
      <c r="DS116" s="989"/>
      <c r="DT116" s="989"/>
      <c r="DU116" s="990"/>
      <c r="DV116" s="992">
        <v>1.4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722003</v>
      </c>
      <c r="AB117" s="1007"/>
      <c r="AC117" s="1007"/>
      <c r="AD117" s="1007"/>
      <c r="AE117" s="1008"/>
      <c r="AF117" s="1009">
        <v>707593</v>
      </c>
      <c r="AG117" s="1007"/>
      <c r="AH117" s="1007"/>
      <c r="AI117" s="1007"/>
      <c r="AJ117" s="1008"/>
      <c r="AK117" s="1009">
        <v>703098</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289</v>
      </c>
      <c r="AG118" s="915"/>
      <c r="AH118" s="915"/>
      <c r="AI118" s="915"/>
      <c r="AJ118" s="916"/>
      <c r="AK118" s="914" t="s">
        <v>288</v>
      </c>
      <c r="AL118" s="915"/>
      <c r="AM118" s="915"/>
      <c r="AN118" s="915"/>
      <c r="AO118" s="916"/>
      <c r="AP118" s="1001" t="s">
        <v>402</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v>29302</v>
      </c>
      <c r="DH118" s="989"/>
      <c r="DI118" s="989"/>
      <c r="DJ118" s="989"/>
      <c r="DK118" s="990"/>
      <c r="DL118" s="991">
        <v>25403</v>
      </c>
      <c r="DM118" s="989"/>
      <c r="DN118" s="989"/>
      <c r="DO118" s="989"/>
      <c r="DP118" s="990"/>
      <c r="DQ118" s="991">
        <v>21572</v>
      </c>
      <c r="DR118" s="989"/>
      <c r="DS118" s="989"/>
      <c r="DT118" s="989"/>
      <c r="DU118" s="990"/>
      <c r="DV118" s="992">
        <v>0.9</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433</v>
      </c>
      <c r="BP119" s="1036"/>
      <c r="BQ119" s="1027">
        <v>6955507</v>
      </c>
      <c r="BR119" s="1028"/>
      <c r="BS119" s="1028"/>
      <c r="BT119" s="1028"/>
      <c r="BU119" s="1028"/>
      <c r="BV119" s="1028">
        <v>6233970</v>
      </c>
      <c r="BW119" s="1028"/>
      <c r="BX119" s="1028"/>
      <c r="BY119" s="1028"/>
      <c r="BZ119" s="1028"/>
      <c r="CA119" s="1028">
        <v>5755008</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2072</v>
      </c>
      <c r="DH119" s="1014"/>
      <c r="DI119" s="1014"/>
      <c r="DJ119" s="1014"/>
      <c r="DK119" s="1015"/>
      <c r="DL119" s="1013">
        <v>854</v>
      </c>
      <c r="DM119" s="1014"/>
      <c r="DN119" s="1014"/>
      <c r="DO119" s="1014"/>
      <c r="DP119" s="1015"/>
      <c r="DQ119" s="1013">
        <v>732</v>
      </c>
      <c r="DR119" s="1014"/>
      <c r="DS119" s="1014"/>
      <c r="DT119" s="1014"/>
      <c r="DU119" s="1015"/>
      <c r="DV119" s="1016">
        <v>0</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1398542</v>
      </c>
      <c r="BR120" s="957"/>
      <c r="BS120" s="957"/>
      <c r="BT120" s="957"/>
      <c r="BU120" s="957"/>
      <c r="BV120" s="957">
        <v>1417928</v>
      </c>
      <c r="BW120" s="957"/>
      <c r="BX120" s="957"/>
      <c r="BY120" s="957"/>
      <c r="BZ120" s="957"/>
      <c r="CA120" s="957">
        <v>1608532</v>
      </c>
      <c r="CB120" s="957"/>
      <c r="CC120" s="957"/>
      <c r="CD120" s="957"/>
      <c r="CE120" s="957"/>
      <c r="CF120" s="971">
        <v>70</v>
      </c>
      <c r="CG120" s="972"/>
      <c r="CH120" s="972"/>
      <c r="CI120" s="972"/>
      <c r="CJ120" s="972"/>
      <c r="CK120" s="1037" t="s">
        <v>437</v>
      </c>
      <c r="CL120" s="1038"/>
      <c r="CM120" s="1038"/>
      <c r="CN120" s="1038"/>
      <c r="CO120" s="1039"/>
      <c r="CP120" s="1045" t="s">
        <v>386</v>
      </c>
      <c r="CQ120" s="1046"/>
      <c r="CR120" s="1046"/>
      <c r="CS120" s="1046"/>
      <c r="CT120" s="1046"/>
      <c r="CU120" s="1046"/>
      <c r="CV120" s="1046"/>
      <c r="CW120" s="1046"/>
      <c r="CX120" s="1046"/>
      <c r="CY120" s="1046"/>
      <c r="CZ120" s="1046"/>
      <c r="DA120" s="1046"/>
      <c r="DB120" s="1046"/>
      <c r="DC120" s="1046"/>
      <c r="DD120" s="1046"/>
      <c r="DE120" s="1046"/>
      <c r="DF120" s="1047"/>
      <c r="DG120" s="956">
        <v>1717977</v>
      </c>
      <c r="DH120" s="957"/>
      <c r="DI120" s="957"/>
      <c r="DJ120" s="957"/>
      <c r="DK120" s="957"/>
      <c r="DL120" s="957">
        <v>1251987</v>
      </c>
      <c r="DM120" s="957"/>
      <c r="DN120" s="957"/>
      <c r="DO120" s="957"/>
      <c r="DP120" s="957"/>
      <c r="DQ120" s="957">
        <v>1082415</v>
      </c>
      <c r="DR120" s="957"/>
      <c r="DS120" s="957"/>
      <c r="DT120" s="957"/>
      <c r="DU120" s="957"/>
      <c r="DV120" s="958">
        <v>47.1</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196585</v>
      </c>
      <c r="BR121" s="950"/>
      <c r="BS121" s="950"/>
      <c r="BT121" s="950"/>
      <c r="BU121" s="950"/>
      <c r="BV121" s="950">
        <v>171414</v>
      </c>
      <c r="BW121" s="950"/>
      <c r="BX121" s="950"/>
      <c r="BY121" s="950"/>
      <c r="BZ121" s="950"/>
      <c r="CA121" s="950">
        <v>160631</v>
      </c>
      <c r="CB121" s="950"/>
      <c r="CC121" s="950"/>
      <c r="CD121" s="950"/>
      <c r="CE121" s="950"/>
      <c r="CF121" s="944">
        <v>7</v>
      </c>
      <c r="CG121" s="945"/>
      <c r="CH121" s="945"/>
      <c r="CI121" s="945"/>
      <c r="CJ121" s="945"/>
      <c r="CK121" s="1040"/>
      <c r="CL121" s="1041"/>
      <c r="CM121" s="1041"/>
      <c r="CN121" s="1041"/>
      <c r="CO121" s="1042"/>
      <c r="CP121" s="1050" t="s">
        <v>382</v>
      </c>
      <c r="CQ121" s="1051"/>
      <c r="CR121" s="1051"/>
      <c r="CS121" s="1051"/>
      <c r="CT121" s="1051"/>
      <c r="CU121" s="1051"/>
      <c r="CV121" s="1051"/>
      <c r="CW121" s="1051"/>
      <c r="CX121" s="1051"/>
      <c r="CY121" s="1051"/>
      <c r="CZ121" s="1051"/>
      <c r="DA121" s="1051"/>
      <c r="DB121" s="1051"/>
      <c r="DC121" s="1051"/>
      <c r="DD121" s="1051"/>
      <c r="DE121" s="1051"/>
      <c r="DF121" s="1052"/>
      <c r="DG121" s="949" t="s">
        <v>113</v>
      </c>
      <c r="DH121" s="950"/>
      <c r="DI121" s="950"/>
      <c r="DJ121" s="950"/>
      <c r="DK121" s="950"/>
      <c r="DL121" s="950" t="s">
        <v>113</v>
      </c>
      <c r="DM121" s="950"/>
      <c r="DN121" s="950"/>
      <c r="DO121" s="950"/>
      <c r="DP121" s="950"/>
      <c r="DQ121" s="950" t="s">
        <v>113</v>
      </c>
      <c r="DR121" s="950"/>
      <c r="DS121" s="950"/>
      <c r="DT121" s="950"/>
      <c r="DU121" s="950"/>
      <c r="DV121" s="951" t="s">
        <v>113</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3764930</v>
      </c>
      <c r="BR122" s="1028"/>
      <c r="BS122" s="1028"/>
      <c r="BT122" s="1028"/>
      <c r="BU122" s="1028"/>
      <c r="BV122" s="1028">
        <v>3635901</v>
      </c>
      <c r="BW122" s="1028"/>
      <c r="BX122" s="1028"/>
      <c r="BY122" s="1028"/>
      <c r="BZ122" s="1028"/>
      <c r="CA122" s="1028">
        <v>3399211</v>
      </c>
      <c r="CB122" s="1028"/>
      <c r="CC122" s="1028"/>
      <c r="CD122" s="1028"/>
      <c r="CE122" s="1028"/>
      <c r="CF122" s="1048">
        <v>147.9</v>
      </c>
      <c r="CG122" s="1049"/>
      <c r="CH122" s="1049"/>
      <c r="CI122" s="1049"/>
      <c r="CJ122" s="1049"/>
      <c r="CK122" s="1040"/>
      <c r="CL122" s="1041"/>
      <c r="CM122" s="1041"/>
      <c r="CN122" s="1041"/>
      <c r="CO122" s="1042"/>
      <c r="CP122" s="1050" t="s">
        <v>383</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8108</v>
      </c>
      <c r="AB123" s="989"/>
      <c r="AC123" s="989"/>
      <c r="AD123" s="989"/>
      <c r="AE123" s="990"/>
      <c r="AF123" s="991">
        <v>6976</v>
      </c>
      <c r="AG123" s="989"/>
      <c r="AH123" s="989"/>
      <c r="AI123" s="989"/>
      <c r="AJ123" s="990"/>
      <c r="AK123" s="991">
        <v>5563</v>
      </c>
      <c r="AL123" s="989"/>
      <c r="AM123" s="989"/>
      <c r="AN123" s="989"/>
      <c r="AO123" s="990"/>
      <c r="AP123" s="992">
        <v>0.2</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441</v>
      </c>
      <c r="BP123" s="1036"/>
      <c r="BQ123" s="1095">
        <v>5360057</v>
      </c>
      <c r="BR123" s="1096"/>
      <c r="BS123" s="1096"/>
      <c r="BT123" s="1096"/>
      <c r="BU123" s="1096"/>
      <c r="BV123" s="1096">
        <v>5225243</v>
      </c>
      <c r="BW123" s="1096"/>
      <c r="BX123" s="1096"/>
      <c r="BY123" s="1096"/>
      <c r="BZ123" s="1096"/>
      <c r="CA123" s="1096">
        <v>5168374</v>
      </c>
      <c r="CB123" s="1096"/>
      <c r="CC123" s="1096"/>
      <c r="CD123" s="1096"/>
      <c r="CE123" s="1096"/>
      <c r="CF123" s="1029"/>
      <c r="CG123" s="1030"/>
      <c r="CH123" s="1030"/>
      <c r="CI123" s="1030"/>
      <c r="CJ123" s="1031"/>
      <c r="CK123" s="1040"/>
      <c r="CL123" s="1041"/>
      <c r="CM123" s="1041"/>
      <c r="CN123" s="1041"/>
      <c r="CO123" s="1042"/>
      <c r="CP123" s="1050" t="s">
        <v>381</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70.599999999999994</v>
      </c>
      <c r="BR124" s="1058"/>
      <c r="BS124" s="1058"/>
      <c r="BT124" s="1058"/>
      <c r="BU124" s="1058"/>
      <c r="BV124" s="1058">
        <v>43.6</v>
      </c>
      <c r="BW124" s="1058"/>
      <c r="BX124" s="1058"/>
      <c r="BY124" s="1058"/>
      <c r="BZ124" s="1058"/>
      <c r="CA124" s="1058">
        <v>25.5</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24264</v>
      </c>
      <c r="AB126" s="989"/>
      <c r="AC126" s="989"/>
      <c r="AD126" s="989"/>
      <c r="AE126" s="990"/>
      <c r="AF126" s="991">
        <v>23091</v>
      </c>
      <c r="AG126" s="989"/>
      <c r="AH126" s="989"/>
      <c r="AI126" s="989"/>
      <c r="AJ126" s="990"/>
      <c r="AK126" s="991">
        <v>21890</v>
      </c>
      <c r="AL126" s="989"/>
      <c r="AM126" s="989"/>
      <c r="AN126" s="989"/>
      <c r="AO126" s="990"/>
      <c r="AP126" s="992">
        <v>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v>130661</v>
      </c>
      <c r="DH126" s="950"/>
      <c r="DI126" s="950"/>
      <c r="DJ126" s="950"/>
      <c r="DK126" s="950"/>
      <c r="DL126" s="950">
        <v>115221</v>
      </c>
      <c r="DM126" s="950"/>
      <c r="DN126" s="950"/>
      <c r="DO126" s="950"/>
      <c r="DP126" s="950"/>
      <c r="DQ126" s="950">
        <v>60010</v>
      </c>
      <c r="DR126" s="950"/>
      <c r="DS126" s="950"/>
      <c r="DT126" s="950"/>
      <c r="DU126" s="950"/>
      <c r="DV126" s="951">
        <v>2.6</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24300</v>
      </c>
      <c r="AB128" s="1078"/>
      <c r="AC128" s="1078"/>
      <c r="AD128" s="1078"/>
      <c r="AE128" s="1079"/>
      <c r="AF128" s="1080">
        <v>23818</v>
      </c>
      <c r="AG128" s="1078"/>
      <c r="AH128" s="1078"/>
      <c r="AI128" s="1078"/>
      <c r="AJ128" s="1079"/>
      <c r="AK128" s="1080">
        <v>21629</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2626290</v>
      </c>
      <c r="AB129" s="989"/>
      <c r="AC129" s="989"/>
      <c r="AD129" s="989"/>
      <c r="AE129" s="990"/>
      <c r="AF129" s="991">
        <v>2675252</v>
      </c>
      <c r="AG129" s="989"/>
      <c r="AH129" s="989"/>
      <c r="AI129" s="989"/>
      <c r="AJ129" s="990"/>
      <c r="AK129" s="991">
        <v>2668531</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368576</v>
      </c>
      <c r="AB130" s="989"/>
      <c r="AC130" s="989"/>
      <c r="AD130" s="989"/>
      <c r="AE130" s="990"/>
      <c r="AF130" s="991">
        <v>366255</v>
      </c>
      <c r="AG130" s="989"/>
      <c r="AH130" s="989"/>
      <c r="AI130" s="989"/>
      <c r="AJ130" s="990"/>
      <c r="AK130" s="991">
        <v>369460</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13.9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2257714</v>
      </c>
      <c r="AB131" s="1014"/>
      <c r="AC131" s="1014"/>
      <c r="AD131" s="1014"/>
      <c r="AE131" s="1015"/>
      <c r="AF131" s="1013">
        <v>2308997</v>
      </c>
      <c r="AG131" s="1014"/>
      <c r="AH131" s="1014"/>
      <c r="AI131" s="1014"/>
      <c r="AJ131" s="1015"/>
      <c r="AK131" s="1013">
        <v>2299071</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25.5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14.57788719</v>
      </c>
      <c r="AB132" s="1130"/>
      <c r="AC132" s="1130"/>
      <c r="AD132" s="1130"/>
      <c r="AE132" s="1131"/>
      <c r="AF132" s="1132">
        <v>13.7514254</v>
      </c>
      <c r="AG132" s="1130"/>
      <c r="AH132" s="1130"/>
      <c r="AI132" s="1130"/>
      <c r="AJ132" s="1131"/>
      <c r="AK132" s="1132">
        <v>13.57109024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14.8</v>
      </c>
      <c r="AB133" s="1113"/>
      <c r="AC133" s="1113"/>
      <c r="AD133" s="1113"/>
      <c r="AE133" s="1114"/>
      <c r="AF133" s="1112">
        <v>14.5</v>
      </c>
      <c r="AG133" s="1113"/>
      <c r="AH133" s="1113"/>
      <c r="AI133" s="1113"/>
      <c r="AJ133" s="1114"/>
      <c r="AK133" s="1112">
        <v>13.9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726125</v>
      </c>
      <c r="L9" s="266">
        <v>79680</v>
      </c>
      <c r="M9" s="267">
        <v>107954</v>
      </c>
      <c r="N9" s="268">
        <v>-26.2</v>
      </c>
    </row>
    <row r="10" spans="1:16" x14ac:dyDescent="0.15">
      <c r="A10" s="250"/>
      <c r="B10" s="246"/>
      <c r="C10" s="246"/>
      <c r="D10" s="246"/>
      <c r="E10" s="246"/>
      <c r="F10" s="246"/>
      <c r="G10" s="1152" t="s">
        <v>475</v>
      </c>
      <c r="H10" s="1153"/>
      <c r="I10" s="1153"/>
      <c r="J10" s="1154"/>
      <c r="K10" s="269">
        <v>171297</v>
      </c>
      <c r="L10" s="270">
        <v>18797</v>
      </c>
      <c r="M10" s="271">
        <v>12579</v>
      </c>
      <c r="N10" s="272">
        <v>49.4</v>
      </c>
    </row>
    <row r="11" spans="1:16" ht="13.5" customHeight="1" x14ac:dyDescent="0.15">
      <c r="A11" s="250"/>
      <c r="B11" s="246"/>
      <c r="C11" s="246"/>
      <c r="D11" s="246"/>
      <c r="E11" s="246"/>
      <c r="F11" s="246"/>
      <c r="G11" s="1152" t="s">
        <v>476</v>
      </c>
      <c r="H11" s="1153"/>
      <c r="I11" s="1153"/>
      <c r="J11" s="1154"/>
      <c r="K11" s="269">
        <v>89726</v>
      </c>
      <c r="L11" s="270">
        <v>9846</v>
      </c>
      <c r="M11" s="271">
        <v>13215</v>
      </c>
      <c r="N11" s="272">
        <v>-25.5</v>
      </c>
    </row>
    <row r="12" spans="1:16" ht="13.5" customHeight="1" x14ac:dyDescent="0.15">
      <c r="A12" s="250"/>
      <c r="B12" s="246"/>
      <c r="C12" s="246"/>
      <c r="D12" s="246"/>
      <c r="E12" s="246"/>
      <c r="F12" s="246"/>
      <c r="G12" s="1152" t="s">
        <v>477</v>
      </c>
      <c r="H12" s="1153"/>
      <c r="I12" s="1153"/>
      <c r="J12" s="1154"/>
      <c r="K12" s="269" t="s">
        <v>478</v>
      </c>
      <c r="L12" s="270" t="s">
        <v>478</v>
      </c>
      <c r="M12" s="271">
        <v>1280</v>
      </c>
      <c r="N12" s="272" t="s">
        <v>478</v>
      </c>
    </row>
    <row r="13" spans="1:16" ht="13.5" customHeight="1" x14ac:dyDescent="0.15">
      <c r="A13" s="250"/>
      <c r="B13" s="246"/>
      <c r="C13" s="246"/>
      <c r="D13" s="246"/>
      <c r="E13" s="246"/>
      <c r="F13" s="246"/>
      <c r="G13" s="1152" t="s">
        <v>479</v>
      </c>
      <c r="H13" s="1153"/>
      <c r="I13" s="1153"/>
      <c r="J13" s="1154"/>
      <c r="K13" s="269" t="s">
        <v>478</v>
      </c>
      <c r="L13" s="270" t="s">
        <v>478</v>
      </c>
      <c r="M13" s="271" t="s">
        <v>478</v>
      </c>
      <c r="N13" s="272" t="s">
        <v>478</v>
      </c>
    </row>
    <row r="14" spans="1:16" ht="13.5" customHeight="1" x14ac:dyDescent="0.15">
      <c r="A14" s="250"/>
      <c r="B14" s="246"/>
      <c r="C14" s="246"/>
      <c r="D14" s="246"/>
      <c r="E14" s="246"/>
      <c r="F14" s="246"/>
      <c r="G14" s="1152" t="s">
        <v>480</v>
      </c>
      <c r="H14" s="1153"/>
      <c r="I14" s="1153"/>
      <c r="J14" s="1154"/>
      <c r="K14" s="269">
        <v>19310</v>
      </c>
      <c r="L14" s="270">
        <v>2119</v>
      </c>
      <c r="M14" s="271">
        <v>5658</v>
      </c>
      <c r="N14" s="272">
        <v>-62.5</v>
      </c>
    </row>
    <row r="15" spans="1:16" ht="13.5" customHeight="1" x14ac:dyDescent="0.15">
      <c r="A15" s="250"/>
      <c r="B15" s="246"/>
      <c r="C15" s="246"/>
      <c r="D15" s="246"/>
      <c r="E15" s="246"/>
      <c r="F15" s="246"/>
      <c r="G15" s="1152" t="s">
        <v>481</v>
      </c>
      <c r="H15" s="1153"/>
      <c r="I15" s="1153"/>
      <c r="J15" s="1154"/>
      <c r="K15" s="269">
        <v>4464</v>
      </c>
      <c r="L15" s="270">
        <v>490</v>
      </c>
      <c r="M15" s="271">
        <v>2915</v>
      </c>
      <c r="N15" s="272">
        <v>-83.2</v>
      </c>
    </row>
    <row r="16" spans="1:16" x14ac:dyDescent="0.15">
      <c r="A16" s="250"/>
      <c r="B16" s="246"/>
      <c r="C16" s="246"/>
      <c r="D16" s="246"/>
      <c r="E16" s="246"/>
      <c r="F16" s="246"/>
      <c r="G16" s="1155" t="s">
        <v>482</v>
      </c>
      <c r="H16" s="1156"/>
      <c r="I16" s="1156"/>
      <c r="J16" s="1157"/>
      <c r="K16" s="270">
        <v>-68359</v>
      </c>
      <c r="L16" s="270">
        <v>-7501</v>
      </c>
      <c r="M16" s="271">
        <v>-10925</v>
      </c>
      <c r="N16" s="272">
        <v>-31.3</v>
      </c>
    </row>
    <row r="17" spans="1:16" x14ac:dyDescent="0.15">
      <c r="A17" s="250"/>
      <c r="B17" s="246"/>
      <c r="C17" s="246"/>
      <c r="D17" s="246"/>
      <c r="E17" s="246"/>
      <c r="F17" s="246"/>
      <c r="G17" s="1155" t="s">
        <v>172</v>
      </c>
      <c r="H17" s="1156"/>
      <c r="I17" s="1156"/>
      <c r="J17" s="1157"/>
      <c r="K17" s="270">
        <v>942563</v>
      </c>
      <c r="L17" s="270">
        <v>103431</v>
      </c>
      <c r="M17" s="271">
        <v>132676</v>
      </c>
      <c r="N17" s="272">
        <v>-22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9.66</v>
      </c>
      <c r="L21" s="283">
        <v>12.61</v>
      </c>
      <c r="M21" s="284">
        <v>-2.95</v>
      </c>
      <c r="N21" s="251"/>
      <c r="O21" s="285"/>
      <c r="P21" s="281"/>
    </row>
    <row r="22" spans="1:16" s="286" customFormat="1" x14ac:dyDescent="0.15">
      <c r="A22" s="281"/>
      <c r="B22" s="251"/>
      <c r="C22" s="251"/>
      <c r="D22" s="251"/>
      <c r="E22" s="251"/>
      <c r="F22" s="251"/>
      <c r="G22" s="1147" t="s">
        <v>488</v>
      </c>
      <c r="H22" s="1148"/>
      <c r="I22" s="1148"/>
      <c r="J22" s="1149"/>
      <c r="K22" s="287">
        <v>96</v>
      </c>
      <c r="L22" s="288">
        <v>96.2</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418814</v>
      </c>
      <c r="L32" s="296">
        <v>45958</v>
      </c>
      <c r="M32" s="297">
        <v>67314</v>
      </c>
      <c r="N32" s="298">
        <v>-31.7</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t="s">
        <v>478</v>
      </c>
      <c r="N34" s="298" t="s">
        <v>478</v>
      </c>
    </row>
    <row r="35" spans="1:16" ht="27" customHeight="1" x14ac:dyDescent="0.15">
      <c r="A35" s="250"/>
      <c r="B35" s="246"/>
      <c r="C35" s="246"/>
      <c r="D35" s="246"/>
      <c r="E35" s="246"/>
      <c r="F35" s="246"/>
      <c r="G35" s="1163" t="s">
        <v>495</v>
      </c>
      <c r="H35" s="1164"/>
      <c r="I35" s="1164"/>
      <c r="J35" s="1165"/>
      <c r="K35" s="296">
        <v>221721</v>
      </c>
      <c r="L35" s="296">
        <v>24330</v>
      </c>
      <c r="M35" s="297">
        <v>23478</v>
      </c>
      <c r="N35" s="298">
        <v>3.6</v>
      </c>
    </row>
    <row r="36" spans="1:16" ht="27" customHeight="1" x14ac:dyDescent="0.15">
      <c r="A36" s="250"/>
      <c r="B36" s="246"/>
      <c r="C36" s="246"/>
      <c r="D36" s="246"/>
      <c r="E36" s="246"/>
      <c r="F36" s="246"/>
      <c r="G36" s="1163" t="s">
        <v>496</v>
      </c>
      <c r="H36" s="1164"/>
      <c r="I36" s="1164"/>
      <c r="J36" s="1165"/>
      <c r="K36" s="296">
        <v>35110</v>
      </c>
      <c r="L36" s="296">
        <v>3853</v>
      </c>
      <c r="M36" s="297">
        <v>4589</v>
      </c>
      <c r="N36" s="298">
        <v>-16</v>
      </c>
    </row>
    <row r="37" spans="1:16" ht="13.5" customHeight="1" x14ac:dyDescent="0.15">
      <c r="A37" s="250"/>
      <c r="B37" s="246"/>
      <c r="C37" s="246"/>
      <c r="D37" s="246"/>
      <c r="E37" s="246"/>
      <c r="F37" s="246"/>
      <c r="G37" s="1163" t="s">
        <v>497</v>
      </c>
      <c r="H37" s="1164"/>
      <c r="I37" s="1164"/>
      <c r="J37" s="1165"/>
      <c r="K37" s="296">
        <v>27453</v>
      </c>
      <c r="L37" s="296">
        <v>3013</v>
      </c>
      <c r="M37" s="297">
        <v>859</v>
      </c>
      <c r="N37" s="298">
        <v>250.8</v>
      </c>
    </row>
    <row r="38" spans="1:16" ht="27" customHeight="1" x14ac:dyDescent="0.15">
      <c r="A38" s="250"/>
      <c r="B38" s="246"/>
      <c r="C38" s="246"/>
      <c r="D38" s="246"/>
      <c r="E38" s="246"/>
      <c r="F38" s="246"/>
      <c r="G38" s="1166" t="s">
        <v>498</v>
      </c>
      <c r="H38" s="1167"/>
      <c r="I38" s="1167"/>
      <c r="J38" s="1168"/>
      <c r="K38" s="299" t="s">
        <v>478</v>
      </c>
      <c r="L38" s="299" t="s">
        <v>478</v>
      </c>
      <c r="M38" s="300">
        <v>2</v>
      </c>
      <c r="N38" s="301" t="s">
        <v>478</v>
      </c>
      <c r="O38" s="295"/>
    </row>
    <row r="39" spans="1:16" x14ac:dyDescent="0.15">
      <c r="A39" s="250"/>
      <c r="B39" s="246"/>
      <c r="C39" s="246"/>
      <c r="D39" s="246"/>
      <c r="E39" s="246"/>
      <c r="F39" s="246"/>
      <c r="G39" s="1166" t="s">
        <v>499</v>
      </c>
      <c r="H39" s="1167"/>
      <c r="I39" s="1167"/>
      <c r="J39" s="1168"/>
      <c r="K39" s="302">
        <v>-21629</v>
      </c>
      <c r="L39" s="302">
        <v>-2373</v>
      </c>
      <c r="M39" s="303">
        <v>-2412</v>
      </c>
      <c r="N39" s="304">
        <v>-1.6</v>
      </c>
      <c r="O39" s="295"/>
    </row>
    <row r="40" spans="1:16" ht="27" customHeight="1" x14ac:dyDescent="0.15">
      <c r="A40" s="250"/>
      <c r="B40" s="246"/>
      <c r="C40" s="246"/>
      <c r="D40" s="246"/>
      <c r="E40" s="246"/>
      <c r="F40" s="246"/>
      <c r="G40" s="1163" t="s">
        <v>500</v>
      </c>
      <c r="H40" s="1164"/>
      <c r="I40" s="1164"/>
      <c r="J40" s="1165"/>
      <c r="K40" s="302">
        <v>-369460</v>
      </c>
      <c r="L40" s="302">
        <v>-40542</v>
      </c>
      <c r="M40" s="303">
        <v>-68535</v>
      </c>
      <c r="N40" s="304">
        <v>-40.799999999999997</v>
      </c>
      <c r="O40" s="295"/>
    </row>
    <row r="41" spans="1:16" x14ac:dyDescent="0.15">
      <c r="A41" s="250"/>
      <c r="B41" s="246"/>
      <c r="C41" s="246"/>
      <c r="D41" s="246"/>
      <c r="E41" s="246"/>
      <c r="F41" s="246"/>
      <c r="G41" s="1169" t="s">
        <v>283</v>
      </c>
      <c r="H41" s="1170"/>
      <c r="I41" s="1170"/>
      <c r="J41" s="1171"/>
      <c r="K41" s="296">
        <v>312009</v>
      </c>
      <c r="L41" s="302">
        <v>34238</v>
      </c>
      <c r="M41" s="303">
        <v>25295</v>
      </c>
      <c r="N41" s="304">
        <v>35.4</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480188</v>
      </c>
      <c r="J51" s="322">
        <v>51929</v>
      </c>
      <c r="K51" s="323">
        <v>-45.5</v>
      </c>
      <c r="L51" s="324">
        <v>117673</v>
      </c>
      <c r="M51" s="325">
        <v>22.2</v>
      </c>
      <c r="N51" s="326">
        <v>-67.7</v>
      </c>
    </row>
    <row r="52" spans="1:14" x14ac:dyDescent="0.15">
      <c r="A52" s="250"/>
      <c r="B52" s="246"/>
      <c r="C52" s="246"/>
      <c r="D52" s="246"/>
      <c r="E52" s="246"/>
      <c r="F52" s="246"/>
      <c r="G52" s="327"/>
      <c r="H52" s="328" t="s">
        <v>511</v>
      </c>
      <c r="I52" s="329">
        <v>195120</v>
      </c>
      <c r="J52" s="330">
        <v>21101</v>
      </c>
      <c r="K52" s="331">
        <v>-67.099999999999994</v>
      </c>
      <c r="L52" s="332">
        <v>62359</v>
      </c>
      <c r="M52" s="333">
        <v>9.3000000000000007</v>
      </c>
      <c r="N52" s="334">
        <v>-76.400000000000006</v>
      </c>
    </row>
    <row r="53" spans="1:14" x14ac:dyDescent="0.15">
      <c r="A53" s="250"/>
      <c r="B53" s="246"/>
      <c r="C53" s="246"/>
      <c r="D53" s="246"/>
      <c r="E53" s="246"/>
      <c r="F53" s="246"/>
      <c r="G53" s="312" t="s">
        <v>512</v>
      </c>
      <c r="H53" s="313"/>
      <c r="I53" s="321">
        <v>582185</v>
      </c>
      <c r="J53" s="322">
        <v>62560</v>
      </c>
      <c r="K53" s="323">
        <v>20.5</v>
      </c>
      <c r="L53" s="324">
        <v>118223</v>
      </c>
      <c r="M53" s="325">
        <v>0.5</v>
      </c>
      <c r="N53" s="326">
        <v>20</v>
      </c>
    </row>
    <row r="54" spans="1:14" x14ac:dyDescent="0.15">
      <c r="A54" s="250"/>
      <c r="B54" s="246"/>
      <c r="C54" s="246"/>
      <c r="D54" s="246"/>
      <c r="E54" s="246"/>
      <c r="F54" s="246"/>
      <c r="G54" s="327"/>
      <c r="H54" s="328" t="s">
        <v>511</v>
      </c>
      <c r="I54" s="329">
        <v>143870</v>
      </c>
      <c r="J54" s="330">
        <v>15460</v>
      </c>
      <c r="K54" s="331">
        <v>-26.7</v>
      </c>
      <c r="L54" s="332">
        <v>57106</v>
      </c>
      <c r="M54" s="333">
        <v>-8.4</v>
      </c>
      <c r="N54" s="334">
        <v>-18.3</v>
      </c>
    </row>
    <row r="55" spans="1:14" x14ac:dyDescent="0.15">
      <c r="A55" s="250"/>
      <c r="B55" s="246"/>
      <c r="C55" s="246"/>
      <c r="D55" s="246"/>
      <c r="E55" s="246"/>
      <c r="F55" s="246"/>
      <c r="G55" s="312" t="s">
        <v>513</v>
      </c>
      <c r="H55" s="313"/>
      <c r="I55" s="321">
        <v>207282</v>
      </c>
      <c r="J55" s="322">
        <v>22370</v>
      </c>
      <c r="K55" s="323">
        <v>-64.2</v>
      </c>
      <c r="L55" s="324">
        <v>128485</v>
      </c>
      <c r="M55" s="325">
        <v>8.6999999999999993</v>
      </c>
      <c r="N55" s="326">
        <v>-72.900000000000006</v>
      </c>
    </row>
    <row r="56" spans="1:14" x14ac:dyDescent="0.15">
      <c r="A56" s="250"/>
      <c r="B56" s="246"/>
      <c r="C56" s="246"/>
      <c r="D56" s="246"/>
      <c r="E56" s="246"/>
      <c r="F56" s="246"/>
      <c r="G56" s="327"/>
      <c r="H56" s="328" t="s">
        <v>511</v>
      </c>
      <c r="I56" s="329">
        <v>162082</v>
      </c>
      <c r="J56" s="330">
        <v>17492</v>
      </c>
      <c r="K56" s="331">
        <v>13.1</v>
      </c>
      <c r="L56" s="332">
        <v>62765</v>
      </c>
      <c r="M56" s="333">
        <v>9.9</v>
      </c>
      <c r="N56" s="334">
        <v>3.2</v>
      </c>
    </row>
    <row r="57" spans="1:14" x14ac:dyDescent="0.15">
      <c r="A57" s="250"/>
      <c r="B57" s="246"/>
      <c r="C57" s="246"/>
      <c r="D57" s="246"/>
      <c r="E57" s="246"/>
      <c r="F57" s="246"/>
      <c r="G57" s="312" t="s">
        <v>514</v>
      </c>
      <c r="H57" s="313"/>
      <c r="I57" s="321">
        <v>163613</v>
      </c>
      <c r="J57" s="322">
        <v>17832</v>
      </c>
      <c r="K57" s="323">
        <v>-20.3</v>
      </c>
      <c r="L57" s="324">
        <v>128611</v>
      </c>
      <c r="M57" s="325">
        <v>0.1</v>
      </c>
      <c r="N57" s="326">
        <v>-20.399999999999999</v>
      </c>
    </row>
    <row r="58" spans="1:14" x14ac:dyDescent="0.15">
      <c r="A58" s="250"/>
      <c r="B58" s="246"/>
      <c r="C58" s="246"/>
      <c r="D58" s="246"/>
      <c r="E58" s="246"/>
      <c r="F58" s="246"/>
      <c r="G58" s="327"/>
      <c r="H58" s="328" t="s">
        <v>511</v>
      </c>
      <c r="I58" s="329">
        <v>129417</v>
      </c>
      <c r="J58" s="330">
        <v>14105</v>
      </c>
      <c r="K58" s="331">
        <v>-19.399999999999999</v>
      </c>
      <c r="L58" s="332">
        <v>61552</v>
      </c>
      <c r="M58" s="333">
        <v>-1.9</v>
      </c>
      <c r="N58" s="334">
        <v>-17.5</v>
      </c>
    </row>
    <row r="59" spans="1:14" x14ac:dyDescent="0.15">
      <c r="A59" s="250"/>
      <c r="B59" s="246"/>
      <c r="C59" s="246"/>
      <c r="D59" s="246"/>
      <c r="E59" s="246"/>
      <c r="F59" s="246"/>
      <c r="G59" s="312" t="s">
        <v>515</v>
      </c>
      <c r="H59" s="313"/>
      <c r="I59" s="321">
        <v>239317</v>
      </c>
      <c r="J59" s="322">
        <v>26261</v>
      </c>
      <c r="K59" s="323">
        <v>47.3</v>
      </c>
      <c r="L59" s="324">
        <v>138651</v>
      </c>
      <c r="M59" s="325">
        <v>7.8</v>
      </c>
      <c r="N59" s="326">
        <v>39.5</v>
      </c>
    </row>
    <row r="60" spans="1:14" x14ac:dyDescent="0.15">
      <c r="A60" s="250"/>
      <c r="B60" s="246"/>
      <c r="C60" s="246"/>
      <c r="D60" s="246"/>
      <c r="E60" s="246"/>
      <c r="F60" s="246"/>
      <c r="G60" s="327"/>
      <c r="H60" s="328" t="s">
        <v>511</v>
      </c>
      <c r="I60" s="335">
        <v>110935</v>
      </c>
      <c r="J60" s="330">
        <v>12173</v>
      </c>
      <c r="K60" s="331">
        <v>-13.7</v>
      </c>
      <c r="L60" s="332">
        <v>71211</v>
      </c>
      <c r="M60" s="333">
        <v>15.7</v>
      </c>
      <c r="N60" s="334">
        <v>-29.4</v>
      </c>
    </row>
    <row r="61" spans="1:14" x14ac:dyDescent="0.15">
      <c r="A61" s="250"/>
      <c r="B61" s="246"/>
      <c r="C61" s="246"/>
      <c r="D61" s="246"/>
      <c r="E61" s="246"/>
      <c r="F61" s="246"/>
      <c r="G61" s="312" t="s">
        <v>516</v>
      </c>
      <c r="H61" s="336"/>
      <c r="I61" s="337">
        <v>334517</v>
      </c>
      <c r="J61" s="338">
        <v>36190</v>
      </c>
      <c r="K61" s="339">
        <v>-12.4</v>
      </c>
      <c r="L61" s="340">
        <v>126329</v>
      </c>
      <c r="M61" s="341">
        <v>7.9</v>
      </c>
      <c r="N61" s="326">
        <v>-20.3</v>
      </c>
    </row>
    <row r="62" spans="1:14" x14ac:dyDescent="0.15">
      <c r="A62" s="250"/>
      <c r="B62" s="246"/>
      <c r="C62" s="246"/>
      <c r="D62" s="246"/>
      <c r="E62" s="246"/>
      <c r="F62" s="246"/>
      <c r="G62" s="327"/>
      <c r="H62" s="328" t="s">
        <v>511</v>
      </c>
      <c r="I62" s="329">
        <v>148285</v>
      </c>
      <c r="J62" s="330">
        <v>16066</v>
      </c>
      <c r="K62" s="331">
        <v>-22.8</v>
      </c>
      <c r="L62" s="332">
        <v>62999</v>
      </c>
      <c r="M62" s="333">
        <v>4.9000000000000004</v>
      </c>
      <c r="N62" s="334">
        <v>-27.7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40.380000000000003</v>
      </c>
      <c r="G47" s="12">
        <v>35.03</v>
      </c>
      <c r="H47" s="12">
        <v>37.39</v>
      </c>
      <c r="I47" s="12">
        <v>38.64</v>
      </c>
      <c r="J47" s="13">
        <v>42.56</v>
      </c>
    </row>
    <row r="48" spans="2:10" ht="57.75" customHeight="1" x14ac:dyDescent="0.15">
      <c r="B48" s="14"/>
      <c r="C48" s="1174" t="s">
        <v>4</v>
      </c>
      <c r="D48" s="1174"/>
      <c r="E48" s="1175"/>
      <c r="F48" s="15">
        <v>7.31</v>
      </c>
      <c r="G48" s="16">
        <v>7.51</v>
      </c>
      <c r="H48" s="16">
        <v>5.7</v>
      </c>
      <c r="I48" s="16">
        <v>7.27</v>
      </c>
      <c r="J48" s="17">
        <v>4.9800000000000004</v>
      </c>
    </row>
    <row r="49" spans="2:10" ht="57.75" customHeight="1" thickBot="1" x14ac:dyDescent="0.2">
      <c r="B49" s="18"/>
      <c r="C49" s="1176" t="s">
        <v>5</v>
      </c>
      <c r="D49" s="1176"/>
      <c r="E49" s="1177"/>
      <c r="F49" s="19">
        <v>6.87</v>
      </c>
      <c r="G49" s="20" t="s">
        <v>523</v>
      </c>
      <c r="H49" s="20">
        <v>1.01</v>
      </c>
      <c r="I49" s="20">
        <v>3.6</v>
      </c>
      <c r="J49" s="21">
        <v>1.52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2018-05-17T00:07:23Z</cp:lastPrinted>
  <dcterms:created xsi:type="dcterms:W3CDTF">2018-01-24T04:58:18Z</dcterms:created>
  <dcterms:modified xsi:type="dcterms:W3CDTF">2018-11-05T05:52:35Z</dcterms:modified>
</cp:coreProperties>
</file>