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5南信州\"/>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62913"/>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U34" i="9" s="1"/>
  <c r="U35" i="9" s="1"/>
  <c r="U36" i="9" s="1"/>
  <c r="U37" i="9" s="1"/>
  <c r="CO39" i="9"/>
  <c r="BE39" i="9"/>
  <c r="AM39" i="9"/>
  <c r="U39" i="9"/>
  <c r="C39" i="9"/>
  <c r="CO38" i="9"/>
  <c r="BE38" i="9"/>
  <c r="AM38" i="9"/>
  <c r="U38" i="9"/>
  <c r="C38" i="9"/>
  <c r="CO37" i="9"/>
  <c r="BE37" i="9"/>
  <c r="AM37" i="9"/>
  <c r="C37" i="9"/>
  <c r="CO36" i="9"/>
  <c r="BE36" i="9"/>
  <c r="AM36" i="9"/>
  <c r="C36" i="9"/>
  <c r="CO35" i="9"/>
  <c r="BE35" i="9"/>
  <c r="AM35" i="9"/>
  <c r="C35" i="9"/>
  <c r="AM34" i="9"/>
  <c r="C34" i="9"/>
  <c r="BE34" i="9" l="1"/>
  <c r="BW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5" i="9" l="1"/>
  <c r="BW36" i="9" s="1"/>
  <c r="BW37" i="9" s="1"/>
  <c r="BW38" i="9" s="1"/>
  <c r="BW39" i="9" s="1"/>
  <c r="BW40" i="9" s="1"/>
  <c r="BW41" i="9" s="1"/>
  <c r="BW42" i="9" s="1"/>
  <c r="BW43" i="9" s="1"/>
  <c r="CO34" i="9" l="1"/>
</calcChain>
</file>

<file path=xl/sharedStrings.xml><?xml version="1.0" encoding="utf-8"?>
<sst xmlns="http://schemas.openxmlformats.org/spreadsheetml/2006/main" count="1133" uniqueCount="570">
  <si>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</si>
  <si>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</si>
  <si>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</si>
  <si>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</si>
  <si>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</si>
  <si>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</si>
  <si>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</si>
  <si>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</si>
  <si>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</si>
  <si>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</si>
  <si>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</si>
  <si>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</si>
  <si>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</si>
  <si>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</si>
  <si>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</si>
  <si>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</si>
  <si>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</si>
  <si>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</si>
  <si>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</si>
  <si>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</si>
  <si>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</si>
  <si>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</si>
  <si>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</si>
  <si>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</si>
  <si>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</si>
  <si>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</si>
  <si>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</si>
  <si>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</si>
  <si>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</si>
  <si>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</si>
  <si>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</si>
  <si>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</si>
  <si>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</si>
  <si>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</si>
  <si>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</si>
  <si>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</si>
  <si>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</si>
  <si>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</si>
  <si>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</si>
  <si>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</si>
  <si>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</si>
  <si>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</si>
  <si>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</si>
  <si>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</si>
  <si>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</si>
  <si>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</si>
  <si>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</si>
  <si>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</si>
  <si>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</si>
  <si>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</si>
  <si>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</si>
  <si>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</si>
  <si>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</si>
  <si>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</si>
  <si>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</si>
  <si>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</si>
  <si>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</si>
  <si>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</si>
  <si>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</si>
  <si>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</si>
  <si>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</si>
  <si>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</si>
  <si>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</si>
  <si>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</si>
  <si>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</si>
  <si>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</si>
  <si>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</si>
  <si>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</si>
  <si>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</si>
  <si>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</si>
  <si>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</si>
  <si>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</si>
  <si>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</si>
  <si>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</si>
  <si>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</si>
  <si>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</si>
  <si>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</si>
  <si>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</si>
  <si>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</si>
  <si>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</si>
  <si>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</si>
  <si>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</si>
  <si>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</si>
  <si>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泰阜村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</si>
  <si>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</si>
  <si>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</si>
  <si>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</si>
  <si>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</si>
  <si>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</si>
  <si>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</si>
  <si>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</si>
  <si>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</si>
  <si>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</si>
  <si>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</si>
  <si>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</si>
  <si>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</si>
  <si>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</si>
  <si>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</si>
  <si>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</si>
  <si>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</si>
  <si>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</si>
  <si>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</si>
  <si>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</si>
  <si>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</si>
  <si>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</si>
  <si>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</si>
  <si>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</si>
  <si>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</si>
  <si>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</si>
  <si>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</si>
  <si>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</si>
  <si>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</si>
  <si>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</si>
  <si>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</si>
  <si>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</si>
  <si>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</si>
  <si>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</si>
  <si>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</si>
  <si>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</si>
  <si>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</si>
  <si>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</si>
  <si>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</si>
  <si>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</si>
  <si>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</si>
  <si>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</si>
  <si>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</si>
  <si>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</si>
  <si>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</si>
  <si>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</si>
  <si>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</si>
  <si>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</si>
  <si>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</si>
  <si>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</si>
  <si>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</si>
  <si>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</si>
  <si>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</si>
  <si>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</si>
  <si>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</si>
  <si>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</si>
  <si>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</si>
  <si>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</si>
  <si>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</si>
  <si>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</si>
  <si>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</si>
  <si>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</si>
  <si>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</si>
  <si>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</si>
  <si>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</si>
  <si>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</si>
  <si>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</si>
  <si>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</si>
  <si>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</si>
  <si>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</si>
  <si>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</si>
  <si>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</si>
  <si>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</si>
  <si>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</si>
  <si>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</si>
  <si>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</si>
  <si>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</si>
  <si>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</si>
  <si>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</si>
  <si>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</si>
  <si>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</si>
  <si>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</si>
  <si>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</si>
  <si>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</si>
  <si>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</si>
  <si>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</si>
  <si>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</si>
  <si>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</si>
  <si>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</si>
  <si>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</si>
  <si>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</si>
  <si>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</si>
  <si>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</si>
  <si>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</si>
  <si>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</si>
  <si>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</si>
  <si>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</si>
  <si>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</si>
  <si>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</si>
  <si>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</si>
  <si>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</si>
  <si>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</si>
  <si>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</si>
  <si>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</si>
  <si>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</si>
  <si>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</si>
  <si>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</si>
  <si>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</si>
  <si>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</si>
  <si>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</si>
  <si>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</si>
  <si>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</si>
  <si>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</si>
  <si>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</si>
  <si>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</si>
  <si>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長野県泰阜村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</si>
  <si>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</si>
  <si>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</si>
  <si>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</si>
  <si>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</si>
  <si>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</si>
  <si>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</si>
  <si>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</si>
  <si>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</si>
  <si>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</si>
  <si>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</si>
  <si>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</si>
  <si>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</si>
  <si>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</si>
  <si>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</si>
  <si>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</si>
  <si>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</si>
  <si>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</si>
  <si>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</si>
  <si>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</si>
  <si>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</si>
  <si>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</si>
  <si>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</si>
  <si>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</si>
  <si>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</si>
  <si>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</si>
  <si>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</si>
  <si>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</si>
  <si>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</si>
  <si>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</si>
  <si>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</si>
  <si>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</si>
  <si>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</si>
  <si>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</si>
  <si>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</si>
  <si>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</si>
  <si>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</si>
  <si>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</si>
  <si>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</si>
  <si>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</si>
  <si>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</si>
  <si>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</si>
  <si>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</si>
  <si>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</si>
  <si>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</si>
  <si>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</si>
  <si>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</si>
  <si>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</si>
  <si>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</si>
  <si>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</si>
  <si>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</si>
  <si>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</si>
  <si>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</si>
  <si>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</si>
  <si>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</si>
  <si>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</si>
  <si>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</si>
  <si>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</si>
  <si>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</si>
  <si>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</si>
  <si>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</si>
  <si>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</si>
  <si>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</si>
  <si>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</si>
  <si>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</si>
  <si>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</si>
  <si>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</si>
  <si>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</si>
  <si>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</si>
  <si>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</si>
  <si>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</si>
  <si>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</si>
  <si>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</si>
  <si>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</si>
  <si>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</si>
  <si>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</si>
  <si>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</si>
  <si>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</si>
  <si>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</si>
  <si>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</si>
  <si>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</si>
  <si>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</si>
  <si>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</si>
  <si>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</si>
  <si>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</si>
  <si>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</si>
  <si>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</si>
  <si>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</si>
  <si>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</si>
  <si>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</si>
  <si>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</si>
  <si>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</si>
  <si>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</si>
  <si>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</si>
  <si>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</si>
  <si>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</si>
  <si>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</si>
  <si>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</si>
  <si>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</si>
  <si>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</si>
  <si>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</si>
  <si>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</si>
  <si>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</si>
  <si>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</si>
  <si>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</si>
  <si>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</si>
  <si>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</si>
  <si>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</si>
  <si>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</si>
  <si>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</si>
  <si>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</si>
  <si>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</si>
  <si>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</si>
  <si>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</si>
  <si>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</si>
  <si>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</si>
  <si>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</si>
  <si>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</si>
  <si>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</si>
  <si>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</si>
  <si>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</si>
  <si>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</si>
  <si>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</si>
  <si>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</si>
  <si>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</si>
  <si>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</si>
  <si>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</si>
  <si>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</si>
  <si>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</si>
  <si>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</si>
  <si>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</si>
  <si>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</si>
  <si>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</si>
  <si>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</si>
  <si>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</si>
  <si>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</si>
  <si>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</si>
  <si>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</si>
  <si>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</si>
  <si>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</si>
  <si>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</si>
  <si>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</si>
  <si>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</si>
  <si>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</si>
  <si>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</si>
  <si>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</si>
  <si>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</si>
  <si>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</si>
  <si>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</si>
  <si>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長野県泰阜村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</si>
  <si>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</si>
  <si>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</si>
  <si>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</si>
  <si>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</si>
  <si>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</si>
  <si>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</si>
  <si>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</si>
  <si>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</si>
  <si>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</si>
  <si>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</si>
  <si>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</si>
  <si>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</si>
  <si>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</si>
  <si>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</si>
  <si>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</si>
  <si>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</si>
  <si>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</si>
  <si>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</si>
  <si>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</si>
  <si>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</si>
  <si>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</si>
  <si>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</si>
  <si>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</si>
  <si>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</si>
  <si>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</si>
  <si>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</si>
  <si>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</si>
  <si>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</si>
  <si>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</si>
  <si>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</si>
  <si>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</si>
  <si>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</si>
  <si>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</si>
  <si>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国民健康保険特別会計施設勘定</t>
    <phoneticPr fontId="5"/>
  </si>
  <si>
    <t>介護保険事業特別会計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</si>
  <si>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</si>
  <si>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</si>
  <si>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</si>
  <si>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</si>
  <si>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</si>
  <si>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</si>
  <si>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</si>
  <si>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</si>
  <si>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</si>
  <si>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</si>
  <si>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</si>
  <si>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</si>
  <si>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</si>
  <si>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</si>
  <si>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</si>
  <si>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</si>
  <si>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</si>
  <si>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</si>
  <si>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</si>
  <si>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</si>
  <si>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</si>
  <si>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</si>
  <si>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</si>
  <si>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</si>
  <si>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</si>
  <si>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</si>
  <si>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</si>
  <si>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</si>
  <si>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</si>
  <si>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</si>
  <si>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</si>
  <si>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</si>
  <si>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</si>
  <si>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</si>
  <si>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</si>
  <si>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</si>
  <si>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</si>
  <si>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</si>
  <si>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</si>
  <si>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</si>
  <si>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</si>
  <si>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</si>
  <si>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</si>
  <si>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</si>
  <si>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</si>
  <si>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</si>
  <si>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</si>
  <si>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</si>
  <si>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</si>
  <si>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</si>
  <si>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</si>
  <si>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</si>
  <si>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</si>
  <si>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</si>
  <si>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</si>
  <si>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</si>
  <si>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</si>
  <si>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</si>
  <si>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</si>
  <si>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</si>
  <si>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</si>
  <si>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</si>
  <si>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</si>
  <si>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</si>
  <si>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</si>
  <si>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</si>
  <si>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</si>
  <si>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</si>
  <si>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</si>
  <si>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</si>
  <si>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</si>
  <si>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</si>
  <si>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</si>
  <si>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</si>
  <si>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</si>
  <si>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</si>
  <si>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</si>
  <si>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</si>
  <si>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</si>
  <si>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</si>
  <si>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</si>
  <si>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</si>
  <si>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</si>
  <si>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</si>
  <si>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</si>
  <si>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</si>
  <si>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</si>
  <si>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</si>
  <si>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</si>
  <si>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</si>
  <si>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</si>
  <si>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</si>
  <si>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</si>
  <si>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</si>
  <si>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</si>
  <si>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</si>
  <si>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</si>
  <si>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</si>
  <si>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</si>
  <si>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</si>
  <si>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</si>
  <si>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</si>
  <si>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</si>
  <si>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</si>
  <si>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</si>
  <si>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</si>
  <si>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</si>
  <si>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</si>
  <si>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</si>
  <si>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</si>
  <si>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</si>
  <si>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</si>
  <si>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</si>
  <si>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</si>
  <si>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</si>
  <si>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</si>
  <si>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</si>
  <si>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</si>
  <si>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</si>
  <si>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</si>
  <si>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</si>
  <si>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</si>
  <si>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</si>
  <si>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</si>
  <si>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</si>
  <si>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</si>
  <si>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</si>
  <si>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</si>
  <si>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</si>
  <si>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</si>
  <si>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</si>
  <si>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</si>
  <si>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</si>
  <si>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</si>
  <si>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</si>
  <si>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</si>
  <si>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</si>
  <si>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</si>
  <si>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</si>
  <si>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</si>
  <si>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0.10</t>
  </si>
  <si>
    <t>▲ 3.32</t>
  </si>
  <si>
    <t>一般会計</t>
  </si>
  <si>
    <t>介護保険事業特別会計</t>
  </si>
  <si>
    <t>簡易水道特別会計</t>
  </si>
  <si>
    <t>国民健康保険特別会計施設勘定</t>
  </si>
  <si>
    <t>国民健康保険特別会計事業勘定</t>
  </si>
  <si>
    <t>後期高齢者医療特別会計</t>
  </si>
  <si>
    <t>その他会計（赤字）</t>
  </si>
  <si>
    <t>その他会計（黒字）</t>
  </si>
  <si>
    <t>国民健康保険特別会計事業勘定</t>
    <phoneticPr fontId="5"/>
  </si>
  <si>
    <t>国民健康保険特別会計施設勘定</t>
    <phoneticPr fontId="5"/>
  </si>
  <si>
    <t>介護保険事業特別会計</t>
    <phoneticPr fontId="5"/>
  </si>
  <si>
    <t>後期高齢者医療特別会計</t>
    <phoneticPr fontId="5"/>
  </si>
  <si>
    <t>簡易水道特別会計</t>
    <phoneticPr fontId="5"/>
  </si>
  <si>
    <t>-</t>
    <phoneticPr fontId="2"/>
  </si>
  <si>
    <t>-</t>
    <phoneticPr fontId="2"/>
  </si>
  <si>
    <t>ヌーベルファーム泰阜</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</si>
  <si>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</si>
  <si>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</si>
  <si>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</si>
  <si>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</si>
  <si>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</si>
  <si>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</si>
  <si>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</si>
  <si>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</si>
  <si>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</si>
  <si>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</si>
  <si>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</si>
  <si>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将来負担比率は、定期的な基金への積み増し、高利の地方債の繰上償還を実施したことにより、今後もゼロを下回ることが想定される。
　実質公債費比率についても、地方債残高の減少や交付税措置のある地方債の借入を行っていることにより、今後も緩やかにゼロに近づくものと想定される。</t>
    <phoneticPr fontId="5"/>
  </si>
  <si>
    <t>有形固定資産減価償却率</t>
    <phoneticPr fontId="5"/>
  </si>
  <si>
    <t>南信州広域連合（一般会計）</t>
    <rPh sb="0" eb="1">
      <t>ミナミ</t>
    </rPh>
    <rPh sb="1" eb="3">
      <t>シンシュウ</t>
    </rPh>
    <rPh sb="3" eb="5">
      <t>コウイキ</t>
    </rPh>
    <rPh sb="5" eb="7">
      <t>レンゴウ</t>
    </rPh>
    <rPh sb="8" eb="10">
      <t>イッパン</t>
    </rPh>
    <rPh sb="10" eb="12">
      <t>カイケイ</t>
    </rPh>
    <phoneticPr fontId="24"/>
  </si>
  <si>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4"/>
  </si>
  <si>
    <t>-</t>
    <phoneticPr fontId="2"/>
  </si>
  <si>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4"/>
  </si>
  <si>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</si>
  <si>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</si>
  <si>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</si>
  <si>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</si>
  <si>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</si>
  <si>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</si>
  <si>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</si>
  <si>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下伊那郡土木技術センター組合</t>
    <rPh sb="0" eb="3">
      <t>シモイナ</t>
    </rPh>
    <rPh sb="3" eb="4">
      <t>グン</t>
    </rPh>
    <rPh sb="4" eb="6">
      <t>ドボク</t>
    </rPh>
    <rPh sb="6" eb="8">
      <t>ギジュツ</t>
    </rPh>
    <rPh sb="12" eb="14">
      <t>クミアイ</t>
    </rPh>
    <phoneticPr fontId="24"/>
  </si>
  <si>
    <t>下伊那自治センター組合</t>
    <rPh sb="0" eb="3">
      <t>シモイナ</t>
    </rPh>
    <rPh sb="3" eb="5">
      <t>ジチ</t>
    </rPh>
    <rPh sb="9" eb="11">
      <t>クミアイ</t>
    </rPh>
    <phoneticPr fontId="24"/>
  </si>
  <si>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4"/>
  </si>
  <si>
    <t>下伊那郡町村総合事務組合</t>
    <rPh sb="0" eb="3">
      <t>シモイナ</t>
    </rPh>
    <rPh sb="3" eb="4">
      <t>グン</t>
    </rPh>
    <rPh sb="4" eb="6">
      <t>チョウソン</t>
    </rPh>
    <rPh sb="6" eb="8">
      <t>ソウゴウ</t>
    </rPh>
    <rPh sb="8" eb="10">
      <t>ジム</t>
    </rPh>
    <rPh sb="10" eb="12">
      <t>クミアイ</t>
    </rPh>
    <phoneticPr fontId="24"/>
  </si>
  <si>
    <t>下伊那南部総合事務組合</t>
    <rPh sb="0" eb="3">
      <t>シモイナ</t>
    </rPh>
    <rPh sb="3" eb="5">
      <t>ナンブ</t>
    </rPh>
    <rPh sb="5" eb="7">
      <t>ソウゴウ</t>
    </rPh>
    <rPh sb="7" eb="9">
      <t>ジム</t>
    </rPh>
    <rPh sb="9" eb="11">
      <t>クミアイ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</si>
</sst>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291945</c:v>
                </c:pt>
              </c:numCache>
            </c:numRef>
          </c:val>
          <c:smooth val="0"/>
          <c:extLst>
            <c:ext xmlns:c16="http://schemas.microsoft.com/office/drawing/2014/chart" uri="{C3380CC4-5D6E-409C-BE32-E72D297353CC}">
              <c16:uniqueId val="{00000000-9766-4326-983D-E113419FBA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335191</c:v>
                </c:pt>
                <c:pt idx="1">
                  <c:v>274880</c:v>
                </c:pt>
                <c:pt idx="2">
                  <c:v>286171</c:v>
                </c:pt>
                <c:pt idx="3">
                  <c:v>310753</c:v>
                </c:pt>
                <c:pt idx="4">
                  <c:v>273064</c:v>
                </c:pt>
              </c:numCache>
            </c:numRef>
          </c:val>
          <c:smooth val="0"/>
          <c:extLst>
            <c:ext xmlns:c16="http://schemas.microsoft.com/office/drawing/2014/chart" uri="{C3380CC4-5D6E-409C-BE32-E72D297353CC}">
              <c16:uniqueId val="{00000001-9766-4326-983D-E113419FBAB8}"/>
            </c:ext>
          </c:extLst>
        </c:ser>
        <c:dLbls>
          <c:showLegendKey val="0"/>
          <c:showVal val="0"/>
          <c:showCatName val="0"/>
          <c:showSerName val="0"/>
          <c:showPercent val="0"/>
          <c:showBubbleSize val="0"/>
        </c:dLbls>
        <c:marker val="1"/>
        <c:smooth val="0"/>
        <c:axId val="89783296"/>
        <c:axId val="89785472"/>
      </c:lineChart>
      <c:catAx>
        <c:axId val="89783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85472"/>
        <c:crosses val="autoZero"/>
        <c:auto val="1"/>
        <c:lblAlgn val="ctr"/>
        <c:lblOffset val="100"/>
        <c:tickLblSkip val="1"/>
        <c:tickMarkSkip val="1"/>
        <c:noMultiLvlLbl val="0"/>
      </c:catAx>
      <c:valAx>
        <c:axId val="8978547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83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9.8699999999999992</c:v>
                </c:pt>
                <c:pt idx="1">
                  <c:v>13.32</c:v>
                </c:pt>
                <c:pt idx="2">
                  <c:v>14.64</c:v>
                </c:pt>
                <c:pt idx="3">
                  <c:v>13.84</c:v>
                </c:pt>
                <c:pt idx="4">
                  <c:v>13.05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26.96</c:v>
                </c:pt>
                <c:pt idx="1">
                  <c:v>32.6</c:v>
                </c:pt>
                <c:pt idx="2">
                  <c:v>33.869999999999997</c:v>
                </c:pt>
                <c:pt idx="3">
                  <c:v>32.83</c:v>
                </c:pt>
                <c:pt idx="4">
                  <c:v>30.45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5961728"/>
        <c:axId val="85963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2.5299999999999998</c:v>
                </c:pt>
                <c:pt idx="1">
                  <c:v>8.5299999999999994</c:v>
                </c:pt>
                <c:pt idx="2">
                  <c:v>0.93</c:v>
                </c:pt>
                <c:pt idx="3">
                  <c:v>-0.1</c:v>
                </c:pt>
                <c:pt idx="4">
                  <c:v>-3.32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5961728"/>
        <c:axId val="85963904"/>
      </c:lineChart>
      <c:catAx>
        <c:axId val="8596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963904"/>
        <c:crosses val="autoZero"/>
        <c:auto val="1"/>
        <c:lblAlgn val="ctr"/>
        <c:lblOffset val="100"/>
        <c:tickLblSkip val="1"/>
        <c:tickMarkSkip val="1"/>
        <c:noMultiLvlLbl val="0"/>
      </c:catAx>
      <c:valAx>
        <c:axId val="8596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6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0.67</c:v>
                </c:pt>
                <c:pt idx="2">
                  <c:v>#N/A</c:v>
                </c:pt>
                <c:pt idx="3">
                  <c:v>0.2</c:v>
                </c:pt>
                <c:pt idx="4">
                  <c:v>#N/A</c:v>
                </c:pt>
                <c:pt idx="5">
                  <c:v>0.01</c:v>
                </c:pt>
                <c:pt idx="6">
                  <c:v>#N/A</c:v>
                </c:pt>
                <c:pt idx="7">
                  <c:v>0.02</c:v>
                </c:pt>
                <c:pt idx="8">
                  <c:v>#N/A</c:v>
                </c:pt>
                <c:pt idx="9">
                  <c:v>0.19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0.72</c:v>
                </c:pt>
                <c:pt idx="2">
                  <c:v>#N/A</c:v>
                </c:pt>
                <c:pt idx="3">
                  <c:v>0.87</c:v>
                </c:pt>
                <c:pt idx="4">
                  <c:v>#N/A</c:v>
                </c:pt>
                <c:pt idx="5">
                  <c:v>1.22</c:v>
                </c:pt>
                <c:pt idx="6">
                  <c:v>#N/A</c:v>
                </c:pt>
                <c:pt idx="7">
                  <c:v>1.56</c:v>
                </c:pt>
                <c:pt idx="8">
                  <c:v>#N/A</c:v>
                </c:pt>
                <c:pt idx="9">
                  <c:v>0.71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0.19</c:v>
                </c:pt>
                <c:pt idx="2">
                  <c:v>#N/A</c:v>
                </c:pt>
                <c:pt idx="3">
                  <c:v>0.18</c:v>
                </c:pt>
                <c:pt idx="4">
                  <c:v>#N/A</c:v>
                </c:pt>
                <c:pt idx="5">
                  <c:v>0.72</c:v>
                </c:pt>
                <c:pt idx="6">
                  <c:v>#N/A</c:v>
                </c:pt>
                <c:pt idx="7">
                  <c:v>0.78</c:v>
                </c:pt>
                <c:pt idx="8">
                  <c:v>#N/A</c:v>
                </c:pt>
                <c:pt idx="9">
                  <c:v>0.82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0.49</c:v>
                </c:pt>
                <c:pt idx="2">
                  <c:v>#N/A</c:v>
                </c:pt>
                <c:pt idx="3">
                  <c:v>0.7</c:v>
                </c:pt>
                <c:pt idx="4">
                  <c:v>#N/A</c:v>
                </c:pt>
                <c:pt idx="5">
                  <c:v>0.76</c:v>
                </c:pt>
                <c:pt idx="6">
                  <c:v>#N/A</c:v>
                </c:pt>
                <c:pt idx="7">
                  <c:v>0.5</c:v>
                </c:pt>
                <c:pt idx="8">
                  <c:v>#N/A</c:v>
                </c:pt>
                <c:pt idx="9">
                  <c:v>0.95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9.86</c:v>
                </c:pt>
                <c:pt idx="2">
                  <c:v>#N/A</c:v>
                </c:pt>
                <c:pt idx="3">
                  <c:v>13.32</c:v>
                </c:pt>
                <c:pt idx="4">
                  <c:v>#N/A</c:v>
                </c:pt>
                <c:pt idx="5">
                  <c:v>14.63</c:v>
                </c:pt>
                <c:pt idx="6">
                  <c:v>#N/A</c:v>
                </c:pt>
                <c:pt idx="7">
                  <c:v>13.84</c:v>
                </c:pt>
                <c:pt idx="8">
                  <c:v>#N/A</c:v>
                </c:pt>
                <c:pt idx="9">
                  <c:v>13.05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8556672"/>
        <c:axId val="88558208"/>
      </c:barChart>
      <c:catAx>
        <c:axId val="8855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558208"/>
        <c:crosses val="autoZero"/>
        <c:auto val="1"/>
        <c:lblAlgn val="ctr"/>
        <c:lblOffset val="100"/>
        <c:tickLblSkip val="1"/>
        <c:tickMarkSkip val="1"/>
        <c:noMultiLvlLbl val="0"/>
      </c:catAx>
      <c:valAx>
        <c:axId val="8855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556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311</c:v>
                </c:pt>
                <c:pt idx="5">
                  <c:v>295</c:v>
                </c:pt>
                <c:pt idx="8">
                  <c:v>282</c:v>
                </c:pt>
                <c:pt idx="11">
                  <c:v>269</c:v>
                </c:pt>
                <c:pt idx="14">
                  <c:v>275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7</c:v>
                </c:pt>
                <c:pt idx="6">
                  <c:v>2</c:v>
                </c:pt>
                <c:pt idx="9">
                  <c:v>8</c:v>
                </c:pt>
                <c:pt idx="12">
                  <c:v>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72</c:v>
                </c:pt>
                <c:pt idx="3">
                  <c:v>56</c:v>
                </c:pt>
                <c:pt idx="6">
                  <c:v>55</c:v>
                </c:pt>
                <c:pt idx="9">
                  <c:v>51</c:v>
                </c:pt>
                <c:pt idx="12">
                  <c:v>61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345</c:v>
                </c:pt>
                <c:pt idx="3">
                  <c:v>328</c:v>
                </c:pt>
                <c:pt idx="6">
                  <c:v>307</c:v>
                </c:pt>
                <c:pt idx="9">
                  <c:v>288</c:v>
                </c:pt>
                <c:pt idx="12">
                  <c:v>296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2533760"/>
        <c:axId val="82544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114</c:v>
                </c:pt>
                <c:pt idx="2">
                  <c:v>#N/A</c:v>
                </c:pt>
                <c:pt idx="3">
                  <c:v>#N/A</c:v>
                </c:pt>
                <c:pt idx="4">
                  <c:v>96</c:v>
                </c:pt>
                <c:pt idx="5">
                  <c:v>#N/A</c:v>
                </c:pt>
                <c:pt idx="6">
                  <c:v>#N/A</c:v>
                </c:pt>
                <c:pt idx="7">
                  <c:v>82</c:v>
                </c:pt>
                <c:pt idx="8">
                  <c:v>#N/A</c:v>
                </c:pt>
                <c:pt idx="9">
                  <c:v>#N/A</c:v>
                </c:pt>
                <c:pt idx="10">
                  <c:v>78</c:v>
                </c:pt>
                <c:pt idx="11">
                  <c:v>#N/A</c:v>
                </c:pt>
                <c:pt idx="12">
                  <c:v>#N/A</c:v>
                </c:pt>
                <c:pt idx="13">
                  <c:v>85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2533760"/>
        <c:axId val="82544128"/>
      </c:lineChart>
      <c:catAx>
        <c:axId val="8253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544128"/>
        <c:crosses val="autoZero"/>
        <c:auto val="1"/>
        <c:lblAlgn val="ctr"/>
        <c:lblOffset val="100"/>
        <c:tickLblSkip val="1"/>
        <c:tickMarkSkip val="1"/>
        <c:noMultiLvlLbl val="0"/>
      </c:catAx>
      <c:valAx>
        <c:axId val="8254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53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2326</c:v>
                </c:pt>
                <c:pt idx="5">
                  <c:v>2233</c:v>
                </c:pt>
                <c:pt idx="8">
                  <c:v>2183</c:v>
                </c:pt>
                <c:pt idx="11">
                  <c:v>2210</c:v>
                </c:pt>
                <c:pt idx="14">
                  <c:v>2159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53</c:v>
                </c:pt>
                <c:pt idx="5">
                  <c:v>49</c:v>
                </c:pt>
                <c:pt idx="8">
                  <c:v>42</c:v>
                </c:pt>
                <c:pt idx="11">
                  <c:v>63</c:v>
                </c:pt>
                <c:pt idx="14">
                  <c:v>57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1118</c:v>
                </c:pt>
                <c:pt idx="5">
                  <c:v>1322</c:v>
                </c:pt>
                <c:pt idx="8">
                  <c:v>1453</c:v>
                </c:pt>
                <c:pt idx="11">
                  <c:v>1664</c:v>
                </c:pt>
                <c:pt idx="14">
                  <c:v>1570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402</c:v>
                </c:pt>
                <c:pt idx="3">
                  <c:v>377</c:v>
                </c:pt>
                <c:pt idx="6">
                  <c:v>387</c:v>
                </c:pt>
                <c:pt idx="9">
                  <c:v>351</c:v>
                </c:pt>
                <c:pt idx="12">
                  <c:v>376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c:v>
                </c:pt>
                <c:pt idx="3">
                  <c:v>13</c:v>
                </c:pt>
                <c:pt idx="6">
                  <c:v>11</c:v>
                </c:pt>
                <c:pt idx="9">
                  <c:v>12</c:v>
                </c:pt>
                <c:pt idx="12">
                  <c:v>30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463</c:v>
                </c:pt>
                <c:pt idx="3">
                  <c:v>478</c:v>
                </c:pt>
                <c:pt idx="6">
                  <c:v>471</c:v>
                </c:pt>
                <c:pt idx="9">
                  <c:v>438</c:v>
                </c:pt>
                <c:pt idx="12">
                  <c:v>350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2607</c:v>
                </c:pt>
                <c:pt idx="3">
                  <c:v>2511</c:v>
                </c:pt>
                <c:pt idx="6">
                  <c:v>2478</c:v>
                </c:pt>
                <c:pt idx="9">
                  <c:v>2555</c:v>
                </c:pt>
                <c:pt idx="12">
                  <c:v>2527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8499584"/>
        <c:axId val="85992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8499584"/>
        <c:axId val="85992192"/>
      </c:lineChart>
      <c:catAx>
        <c:axId val="984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992192"/>
        <c:crosses val="autoZero"/>
        <c:auto val="1"/>
        <c:lblAlgn val="ctr"/>
        <c:lblOffset val="100"/>
        <c:tickLblSkip val="1"/>
        <c:tickMarkSkip val="1"/>
        <c:noMultiLvlLbl val="0"/>
      </c:catAx>
      <c:valAx>
        <c:axId val="8599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{4D765B91-7642-4300-A35E-41DE3617112F}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{37741624-60ED-4DAE-BAC9-15BC9493DAE2}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{E6AAFF4C-14B4-4A47-8E96-49009A65784F}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{F4BC7541-670A-47AD-B88C-30DC10DF8261}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{BCE26E0C-8BAD-43A4-9BC8-CB3C587587A6}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{3A8BF908-C6FD-4B75-A6DC-3B45197F549D}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{B769B309-0B40-4F57-ACCB-50A593B9AE3C}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{51A2FD93-AB15-45D0-B455-4E1769ECC06C}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{AA32A002-7685-4973-B831-802326203B41}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{78BA390D-2824-4D0B-8590-11BD9E119B79}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8067968"/>
        <c:axId val="98069888"/>
      </c:scatterChart>
      <c:valAx>
        <c:axId val="98067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069888"/>
        <c:crosses val="autoZero"/>
        <c:crossBetween val="midCat"/>
      </c:valAx>
      <c:valAx>
        <c:axId val="98069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067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{DC103CF9-081D-426E-BB61-3C7F40608E19}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{7A049992-AC5A-4B18-81F8-2C6AAB60608B}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{E5034A28-3BFB-4B6B-A75B-AC29BCFBA15B}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{180FEE27-A120-42EC-A8F9-B2D4006145CB}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{759A6F51-7F5D-4C3B-94CD-5BD4877387DD}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11.8</c:v>
                </c:pt>
                <c:pt idx="1">
                  <c:v>10.5</c:v>
                </c:pt>
                <c:pt idx="2">
                  <c:v>9.6</c:v>
                </c:pt>
                <c:pt idx="3">
                  <c:v>8.4</c:v>
                </c:pt>
                <c:pt idx="4">
                  <c:v>8</c:v>
                </c:pt>
              </c:numCache>
            </c:numRef>
          </c:xVal>
          <c:yVal>
            <c:numRef>
              <c:f>公会計指標分析・財政指標組合せ分析表!$K$73:$O$73</c:f>
              <c:numCache>
                <c:formatCode>#,##0.0;"▲ "#,##0.0</c:formatCode>
                <c:ptCount val="5"/>
                <c:pt idx="0">
                  <c:v>0</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{D756AAB4-972C-4777-8E5A-A0AA8EC13465}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{0791CB48-1439-4FC4-9130-DB608894EA58}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{A9263E9D-7DD1-485D-A4FA-5E1EAF82D192}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{0604C63F-9CF9-4F9B-9AC7-66F18AC2FF28}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{2088896F-6134-40D1-91F1-B74D2D4AAE03}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8141696"/>
        <c:axId val="98143616"/>
      </c:scatterChart>
      <c:valAx>
        <c:axId val="98141696"/>
        <c:scaling>
          <c:orientation val="minMax"/>
          <c:max val="12.29999999999999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143616"/>
        <c:crosses val="autoZero"/>
        <c:crossBetween val="midCat"/>
      </c:valAx>
      <c:valAx>
        <c:axId val="981436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1416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当村では、簡易水道事業に係る地方債償還が財政を</a:t>
          </a:r>
          <a:endParaRPr lang="ja-JP" altLang="ja-JP" sz="1400">
            <a:effectLst/>
          </a:endParaRPr>
        </a:p>
        <a:p>
          <a:pPr rtl="0"/>
          <a:r>
            <a:rPr lang="ja-JP" altLang="ja-JP" sz="1100" b="0" i="0" baseline="0">
              <a:solidFill>
                <a:schemeClr val="dk1"/>
              </a:solidFill>
              <a:effectLst/>
              <a:latin typeface="+mn-lt"/>
              <a:ea typeface="+mn-ea"/>
              <a:cs typeface="+mn-cs"/>
            </a:rPr>
            <a:t>圧迫する原因であったが、平成１９年度から取り組んで</a:t>
          </a:r>
          <a:endParaRPr lang="ja-JP" altLang="ja-JP" sz="1400">
            <a:effectLst/>
          </a:endParaRPr>
        </a:p>
        <a:p>
          <a:pPr rtl="0"/>
          <a:r>
            <a:rPr lang="ja-JP" altLang="ja-JP" sz="1100" b="0" i="0" baseline="0">
              <a:solidFill>
                <a:schemeClr val="dk1"/>
              </a:solidFill>
              <a:effectLst/>
              <a:latin typeface="+mn-lt"/>
              <a:ea typeface="+mn-ea"/>
              <a:cs typeface="+mn-cs"/>
            </a:rPr>
            <a:t>きた繰上償還により毎年の定期的な返済額が減少し、</a:t>
          </a:r>
          <a:endParaRPr lang="ja-JP" altLang="ja-JP" sz="1400">
            <a:effectLst/>
          </a:endParaRPr>
        </a:p>
        <a:p>
          <a:pPr rtl="0"/>
          <a:r>
            <a:rPr lang="ja-JP" altLang="ja-JP" sz="1100" b="0" i="0" baseline="0">
              <a:solidFill>
                <a:schemeClr val="dk1"/>
              </a:solidFill>
              <a:effectLst/>
              <a:latin typeface="+mn-lt"/>
              <a:ea typeface="+mn-ea"/>
              <a:cs typeface="+mn-cs"/>
            </a:rPr>
            <a:t>実質公債比率が改善方向に進んだ。</a:t>
          </a:r>
          <a:endParaRPr lang="ja-JP" altLang="ja-JP" sz="1400">
            <a:effectLst/>
          </a:endParaRPr>
        </a:p>
        <a:p>
          <a:pPr rtl="0"/>
          <a:r>
            <a:rPr lang="ja-JP" altLang="ja-JP" sz="1100" b="0" i="0" baseline="0">
              <a:solidFill>
                <a:schemeClr val="dk1"/>
              </a:solidFill>
              <a:effectLst/>
              <a:latin typeface="+mn-lt"/>
              <a:ea typeface="+mn-ea"/>
              <a:cs typeface="+mn-cs"/>
            </a:rPr>
            <a:t>　財政健全化計画に基づく繰上償還</a:t>
          </a:r>
          <a:r>
            <a:rPr lang="ja-JP" altLang="en-US" sz="1100" b="0" i="0" baseline="0">
              <a:solidFill>
                <a:schemeClr val="dk1"/>
              </a:solidFill>
              <a:effectLst/>
              <a:latin typeface="+mn-lt"/>
              <a:ea typeface="+mn-ea"/>
              <a:cs typeface="+mn-cs"/>
            </a:rPr>
            <a:t>を状況に許せば定期的に</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実施する予定である。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将来負担比率について、財政健全化計画に基づき、</a:t>
          </a:r>
          <a:endParaRPr lang="ja-JP" altLang="ja-JP" sz="1400">
            <a:effectLst/>
          </a:endParaRPr>
        </a:p>
        <a:p>
          <a:pPr rtl="0"/>
          <a:r>
            <a:rPr lang="ja-JP" altLang="ja-JP" sz="1100" b="0" i="0" baseline="0">
              <a:solidFill>
                <a:schemeClr val="dk1"/>
              </a:solidFill>
              <a:effectLst/>
              <a:latin typeface="+mn-lt"/>
              <a:ea typeface="+mn-ea"/>
              <a:cs typeface="+mn-cs"/>
            </a:rPr>
            <a:t>簡易水道事業債等の繰上償還により残債を減少させた</a:t>
          </a:r>
          <a:endParaRPr lang="ja-JP" altLang="ja-JP" sz="1400">
            <a:effectLst/>
          </a:endParaRPr>
        </a:p>
        <a:p>
          <a:pPr rtl="0"/>
          <a:r>
            <a:rPr lang="ja-JP" altLang="ja-JP" sz="1100" b="0" i="0" baseline="0">
              <a:solidFill>
                <a:schemeClr val="dk1"/>
              </a:solidFill>
              <a:effectLst/>
              <a:latin typeface="+mn-lt"/>
              <a:ea typeface="+mn-ea"/>
              <a:cs typeface="+mn-cs"/>
            </a:rPr>
            <a:t>ことから、全体として比率が減少し、平成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年度からゼロ</a:t>
          </a:r>
          <a:endParaRPr lang="ja-JP" altLang="ja-JP" sz="1400">
            <a:effectLst/>
          </a:endParaRPr>
        </a:p>
        <a:p>
          <a:pPr rtl="0"/>
          <a:r>
            <a:rPr lang="ja-JP" altLang="ja-JP" sz="1100" b="0" i="0" baseline="0">
              <a:solidFill>
                <a:schemeClr val="dk1"/>
              </a:solidFill>
              <a:effectLst/>
              <a:latin typeface="+mn-lt"/>
              <a:ea typeface="+mn-ea"/>
              <a:cs typeface="+mn-cs"/>
            </a:rPr>
            <a:t>を下回った。</a:t>
          </a:r>
          <a:endParaRPr lang="ja-JP" altLang="ja-JP" sz="1400">
            <a:effectLst/>
          </a:endParaRPr>
        </a:p>
        <a:p>
          <a:pPr rtl="0"/>
          <a:r>
            <a:rPr lang="ja-JP" altLang="ja-JP" sz="1100" b="0" i="0" baseline="0">
              <a:solidFill>
                <a:schemeClr val="dk1"/>
              </a:solidFill>
              <a:effectLst/>
              <a:latin typeface="+mn-lt"/>
              <a:ea typeface="+mn-ea"/>
              <a:cs typeface="+mn-cs"/>
            </a:rPr>
            <a:t>　今後は高利の地方債が順次、償還期限を迎えるため、</a:t>
          </a:r>
          <a:endParaRPr lang="ja-JP" altLang="ja-JP" sz="1400">
            <a:effectLst/>
          </a:endParaRPr>
        </a:p>
        <a:p>
          <a:pPr rtl="0"/>
          <a:r>
            <a:rPr lang="ja-JP" altLang="ja-JP" sz="1100" b="0" i="0" baseline="0">
              <a:solidFill>
                <a:schemeClr val="dk1"/>
              </a:solidFill>
              <a:effectLst/>
              <a:latin typeface="+mn-lt"/>
              <a:ea typeface="+mn-ea"/>
              <a:cs typeface="+mn-cs"/>
            </a:rPr>
            <a:t>緩やかに財政健全化が進むものと思われる。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1,696
1,665
64.59
2,499,601
2,189,975
169,297
1,297,122
2,526,981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1,696
1,665
64.59
2,499,601
2,189,975
169,297
1,297,122
2,526,981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1,696
1,665
64.59
2,499,601
2,189,975
169,297
1,297,122
2,526,981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1,696
1,665
64.59
2,499,601
2,189,975
169,297
1,297,122
2,526,981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当村は人口減少や高齢化及び中心となる産業が少ないため税収が乏しい。</a:t>
          </a:r>
          <a:endParaRPr lang="ja-JP" altLang="ja-JP" sz="1400">
            <a:effectLst/>
          </a:endParaRPr>
        </a:p>
        <a:p>
          <a:pPr rtl="0"/>
          <a:r>
            <a:rPr lang="ja-JP" altLang="ja-JP" sz="1100" b="0" i="0" baseline="0">
              <a:solidFill>
                <a:schemeClr val="dk1"/>
              </a:solidFill>
              <a:effectLst/>
              <a:latin typeface="+mn-lt"/>
              <a:ea typeface="+mn-ea"/>
              <a:cs typeface="+mn-cs"/>
            </a:rPr>
            <a:t>　今後についても財政力指数が改善する要素がないため、急激な悪化はない</a:t>
          </a:r>
          <a:endParaRPr lang="ja-JP" altLang="ja-JP" sz="1400">
            <a:effectLst/>
          </a:endParaRPr>
        </a:p>
        <a:p>
          <a:pPr rtl="0"/>
          <a:r>
            <a:rPr lang="ja-JP" altLang="ja-JP" sz="1100" b="0" i="0" baseline="0">
              <a:solidFill>
                <a:schemeClr val="dk1"/>
              </a:solidFill>
              <a:effectLst/>
              <a:latin typeface="+mn-lt"/>
              <a:ea typeface="+mn-ea"/>
              <a:cs typeface="+mn-cs"/>
            </a:rPr>
            <a:t>ものの緩やかに推移していくと推測される。</a:t>
          </a:r>
          <a:endParaRPr lang="ja-JP" altLang="ja-JP" sz="1400">
            <a:effectLst/>
          </a:endParaRPr>
        </a:p>
        <a:p>
          <a:pPr rtl="0"/>
          <a:r>
            <a:rPr lang="ja-JP" altLang="ja-JP" sz="1100" b="0" i="0" baseline="0">
              <a:solidFill>
                <a:schemeClr val="dk1"/>
              </a:solidFill>
              <a:effectLst/>
              <a:latin typeface="+mn-lt"/>
              <a:ea typeface="+mn-ea"/>
              <a:cs typeface="+mn-cs"/>
            </a:rPr>
            <a:t>　今後は、移住・定住を念頭においた施策に力を入れるとともに農業法人の支</a:t>
          </a:r>
          <a:endParaRPr lang="ja-JP" altLang="ja-JP" sz="1400">
            <a:effectLst/>
          </a:endParaRPr>
        </a:p>
        <a:p>
          <a:pPr rtl="0"/>
          <a:r>
            <a:rPr lang="ja-JP" altLang="ja-JP" sz="1100" b="0" i="0" baseline="0">
              <a:solidFill>
                <a:schemeClr val="dk1"/>
              </a:solidFill>
              <a:effectLst/>
              <a:latin typeface="+mn-lt"/>
              <a:ea typeface="+mn-ea"/>
              <a:cs typeface="+mn-cs"/>
            </a:rPr>
            <a:t>援を通じて新たな産業の開拓・雇用の促進等積極的な施策を行い、今後も財政健</a:t>
          </a:r>
          <a:endParaRPr lang="ja-JP" altLang="ja-JP" sz="1400">
            <a:effectLst/>
          </a:endParaRPr>
        </a:p>
        <a:p>
          <a:pPr rtl="0"/>
          <a:r>
            <a:rPr lang="ja-JP" altLang="ja-JP" sz="1100" b="0" i="0" baseline="0">
              <a:solidFill>
                <a:schemeClr val="dk1"/>
              </a:solidFill>
              <a:effectLst/>
              <a:latin typeface="+mn-lt"/>
              <a:ea typeface="+mn-ea"/>
              <a:cs typeface="+mn-cs"/>
            </a:rPr>
            <a:t>全化に努めていく。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10668</xdr:rowOff>
    </xdr:to>
    <xdr:cxnSp macro="">
      <xdr:nvCxnSpPr>
        <xdr:cNvPr id="65" name="直線コネクタ 64"/>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10668</xdr:rowOff>
    </xdr:from>
    <xdr:to>
      <xdr:col>6</xdr:col>
      <xdr:colOff>0</xdr:colOff>
      <xdr:row>44</xdr:row>
      <xdr:rowOff>20320</xdr:rowOff>
    </xdr:to>
    <xdr:cxnSp macro="">
      <xdr:nvCxnSpPr>
        <xdr:cNvPr id="68" name="直線コネクタ 67"/>
        <xdr:cNvCxnSpPr/>
      </xdr:nvCxnSpPr>
      <xdr:spPr>
        <a:xfrm flipV="1">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73406</xdr:rowOff>
    </xdr:from>
    <xdr:to>
      <xdr:col>6</xdr:col>
      <xdr:colOff>50800</xdr:colOff>
      <xdr:row>44</xdr:row>
      <xdr:rowOff>3556</xdr:rowOff>
    </xdr:to>
    <xdr:sp macro="" textlink="">
      <xdr:nvSpPr>
        <xdr:cNvPr id="69" name="フローチャート : 判断 68"/>
        <xdr:cNvSpPr/>
      </xdr:nvSpPr>
      <xdr:spPr>
        <a:xfrm>
          <a:off x="4064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13733</xdr:rowOff>
    </xdr:from>
    <xdr:ext cx="736600" cy="259045"/>
    <xdr:sp macro="" textlink="">
      <xdr:nvSpPr>
        <xdr:cNvPr id="70" name="テキスト ボックス 69"/>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83058</xdr:rowOff>
    </xdr:from>
    <xdr:to>
      <xdr:col>4</xdr:col>
      <xdr:colOff>533400</xdr:colOff>
      <xdr:row>44</xdr:row>
      <xdr:rowOff>13208</xdr:rowOff>
    </xdr:to>
    <xdr:sp macro="" textlink="">
      <xdr:nvSpPr>
        <xdr:cNvPr id="72" name="フローチャート : 判断 71"/>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23385</xdr:rowOff>
    </xdr:from>
    <xdr:ext cx="762000" cy="259045"/>
    <xdr:sp macro="" textlink="">
      <xdr:nvSpPr>
        <xdr:cNvPr id="73" name="テキスト ボックス 72"/>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92710</xdr:rowOff>
    </xdr:from>
    <xdr:to>
      <xdr:col>3</xdr:col>
      <xdr:colOff>330200</xdr:colOff>
      <xdr:row>44</xdr:row>
      <xdr:rowOff>22860</xdr:rowOff>
    </xdr:to>
    <xdr:sp macro="" textlink="">
      <xdr:nvSpPr>
        <xdr:cNvPr id="75" name="フローチャート : 判断 74"/>
        <xdr:cNvSpPr/>
      </xdr:nvSpPr>
      <xdr:spPr>
        <a:xfrm>
          <a:off x="2286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76" name="テキスト ボックス 75"/>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83058</xdr:rowOff>
    </xdr:from>
    <xdr:to>
      <xdr:col>2</xdr:col>
      <xdr:colOff>127000</xdr:colOff>
      <xdr:row>44</xdr:row>
      <xdr:rowOff>13208</xdr:rowOff>
    </xdr:to>
    <xdr:sp macro="" textlink="">
      <xdr:nvSpPr>
        <xdr:cNvPr id="77" name="フローチャート : 判断 76"/>
        <xdr:cNvSpPr/>
      </xdr:nvSpPr>
      <xdr:spPr>
        <a:xfrm>
          <a:off x="1397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23385</xdr:rowOff>
    </xdr:from>
    <xdr:ext cx="762000" cy="259045"/>
    <xdr:sp macro="" textlink="">
      <xdr:nvSpPr>
        <xdr:cNvPr id="78" name="テキスト ボックス 77"/>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131318</xdr:rowOff>
    </xdr:from>
    <xdr:to>
      <xdr:col>6</xdr:col>
      <xdr:colOff>50800</xdr:colOff>
      <xdr:row>44</xdr:row>
      <xdr:rowOff>61468</xdr:rowOff>
    </xdr:to>
    <xdr:sp macro="" textlink="">
      <xdr:nvSpPr>
        <xdr:cNvPr id="86" name="円/楕円 85"/>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46245</xdr:rowOff>
    </xdr:from>
    <xdr:ext cx="736600" cy="259045"/>
    <xdr:sp macro="" textlink="">
      <xdr:nvSpPr>
        <xdr:cNvPr id="87" name="テキスト ボックス 86"/>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経常収支比率は改善方向に進んでいるが、基幹システムに係る経費が増加傾向</a:t>
          </a:r>
          <a:endParaRPr lang="ja-JP" altLang="ja-JP" sz="1400">
            <a:effectLst/>
          </a:endParaRPr>
        </a:p>
        <a:p>
          <a:pPr rtl="0"/>
          <a:r>
            <a:rPr lang="ja-JP" altLang="ja-JP" sz="1100" b="0" i="0" baseline="0">
              <a:solidFill>
                <a:schemeClr val="dk1"/>
              </a:solidFill>
              <a:effectLst/>
              <a:latin typeface="+mn-lt"/>
              <a:ea typeface="+mn-ea"/>
              <a:cs typeface="+mn-cs"/>
            </a:rPr>
            <a:t>にあるため、平成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年度に数値が悪化したが、その他事業についてはハードはもちろん</a:t>
          </a:r>
          <a:endParaRPr lang="ja-JP" altLang="ja-JP" sz="1400">
            <a:effectLst/>
          </a:endParaRPr>
        </a:p>
        <a:p>
          <a:pPr rtl="0"/>
          <a:r>
            <a:rPr lang="ja-JP" altLang="ja-JP" sz="1100" b="0" i="0" baseline="0">
              <a:solidFill>
                <a:schemeClr val="dk1"/>
              </a:solidFill>
              <a:effectLst/>
              <a:latin typeface="+mn-lt"/>
              <a:ea typeface="+mn-ea"/>
              <a:cs typeface="+mn-cs"/>
            </a:rPr>
            <a:t>ソフト事業にも国庫補助金などの特定財源を有効活用したため数値の改善がみられた。</a:t>
          </a:r>
          <a:endParaRPr lang="ja-JP" altLang="ja-JP" sz="1400">
            <a:effectLst/>
          </a:endParaRPr>
        </a:p>
        <a:p>
          <a:pPr rtl="0"/>
          <a:r>
            <a:rPr lang="ja-JP" altLang="ja-JP" sz="1100" b="0" i="0" baseline="0">
              <a:solidFill>
                <a:schemeClr val="dk1"/>
              </a:solidFill>
              <a:effectLst/>
              <a:latin typeface="+mn-lt"/>
              <a:ea typeface="+mn-ea"/>
              <a:cs typeface="+mn-cs"/>
            </a:rPr>
            <a:t>　今後においても、</a:t>
          </a:r>
          <a:r>
            <a:rPr lang="ja-JP" altLang="en-US" sz="1100" b="0" i="0" baseline="0">
              <a:solidFill>
                <a:schemeClr val="dk1"/>
              </a:solidFill>
              <a:effectLst/>
              <a:latin typeface="+mn-lt"/>
              <a:ea typeface="+mn-ea"/>
              <a:cs typeface="+mn-cs"/>
            </a:rPr>
            <a:t>情報システム経費が</a:t>
          </a:r>
          <a:r>
            <a:rPr lang="ja-JP" altLang="ja-JP" sz="1100" b="0" i="0" baseline="0">
              <a:solidFill>
                <a:schemeClr val="dk1"/>
              </a:solidFill>
              <a:effectLst/>
              <a:latin typeface="+mn-lt"/>
              <a:ea typeface="+mn-ea"/>
              <a:cs typeface="+mn-cs"/>
            </a:rPr>
            <a:t>増加するため</a:t>
          </a:r>
          <a:r>
            <a:rPr lang="ja-JP" altLang="en-US" sz="1100" b="0" i="0" baseline="0">
              <a:solidFill>
                <a:schemeClr val="dk1"/>
              </a:solidFill>
              <a:effectLst/>
              <a:latin typeface="+mn-lt"/>
              <a:ea typeface="+mn-ea"/>
              <a:cs typeface="+mn-cs"/>
            </a:rPr>
            <a:t>、その他の</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を抑制することに</a:t>
          </a:r>
          <a:endParaRPr lang="ja-JP" altLang="ja-JP" sz="1400">
            <a:effectLst/>
          </a:endParaRPr>
        </a:p>
        <a:p>
          <a:pPr rtl="0"/>
          <a:r>
            <a:rPr lang="ja-JP" altLang="ja-JP" sz="1100" b="0" i="0" baseline="0">
              <a:solidFill>
                <a:schemeClr val="dk1"/>
              </a:solidFill>
              <a:effectLst/>
              <a:latin typeface="+mn-lt"/>
              <a:ea typeface="+mn-ea"/>
              <a:cs typeface="+mn-cs"/>
            </a:rPr>
            <a:t>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数値の悪化</a:t>
          </a:r>
          <a:r>
            <a:rPr lang="ja-JP" altLang="en-US" sz="1100" b="0" i="0" baseline="0">
              <a:solidFill>
                <a:schemeClr val="dk1"/>
              </a:solidFill>
              <a:effectLst/>
              <a:latin typeface="+mn-lt"/>
              <a:ea typeface="+mn-ea"/>
              <a:cs typeface="+mn-cs"/>
            </a:rPr>
            <a:t>を防ぐよう努める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47897</xdr:rowOff>
    </xdr:from>
    <xdr:to>
      <xdr:col>7</xdr:col>
      <xdr:colOff>152400</xdr:colOff>
      <xdr:row>62</xdr:row>
      <xdr:rowOff>109946</xdr:rowOff>
    </xdr:to>
    <xdr:cxnSp macro="">
      <xdr:nvCxnSpPr>
        <xdr:cNvPr id="130" name="直線コネクタ 129"/>
        <xdr:cNvCxnSpPr/>
      </xdr:nvCxnSpPr>
      <xdr:spPr>
        <a:xfrm>
          <a:off x="4114800" y="1067779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47897</xdr:rowOff>
    </xdr:from>
    <xdr:to>
      <xdr:col>6</xdr:col>
      <xdr:colOff>0</xdr:colOff>
      <xdr:row>62</xdr:row>
      <xdr:rowOff>165100</xdr:rowOff>
    </xdr:to>
    <xdr:cxnSp macro="">
      <xdr:nvCxnSpPr>
        <xdr:cNvPr id="133" name="直線コネクタ 132"/>
        <xdr:cNvCxnSpPr/>
      </xdr:nvCxnSpPr>
      <xdr:spPr>
        <a:xfrm flipV="1">
          <a:off x="3225800" y="1067779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118654</xdr:rowOff>
    </xdr:from>
    <xdr:to>
      <xdr:col>6</xdr:col>
      <xdr:colOff>50800</xdr:colOff>
      <xdr:row>64</xdr:row>
      <xdr:rowOff>48804</xdr:rowOff>
    </xdr:to>
    <xdr:sp macro="" textlink="">
      <xdr:nvSpPr>
        <xdr:cNvPr id="134" name="フローチャート : 判断 133"/>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33581</xdr:rowOff>
    </xdr:from>
    <xdr:ext cx="736600" cy="259045"/>
    <xdr:sp macro="" textlink="">
      <xdr:nvSpPr>
        <xdr:cNvPr id="135" name="テキスト ボックス 134"/>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75474</xdr:rowOff>
    </xdr:from>
    <xdr:to>
      <xdr:col>4</xdr:col>
      <xdr:colOff>482600</xdr:colOff>
      <xdr:row>62</xdr:row>
      <xdr:rowOff>165100</xdr:rowOff>
    </xdr:to>
    <xdr:cxnSp macro="">
      <xdr:nvCxnSpPr>
        <xdr:cNvPr id="136" name="直線コネクタ 135"/>
        <xdr:cNvCxnSpPr/>
      </xdr:nvCxnSpPr>
      <xdr:spPr>
        <a:xfrm>
          <a:off x="2336800" y="1070537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26488</xdr:rowOff>
    </xdr:from>
    <xdr:to>
      <xdr:col>4</xdr:col>
      <xdr:colOff>533400</xdr:colOff>
      <xdr:row>64</xdr:row>
      <xdr:rowOff>128088</xdr:rowOff>
    </xdr:to>
    <xdr:sp macro="" textlink="">
      <xdr:nvSpPr>
        <xdr:cNvPr id="137" name="フローチャート : 判断 136"/>
        <xdr:cNvSpPr/>
      </xdr:nvSpPr>
      <xdr:spPr>
        <a:xfrm>
          <a:off x="3175000" y="1099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112865</xdr:rowOff>
    </xdr:from>
    <xdr:ext cx="762000" cy="259045"/>
    <xdr:sp macro="" textlink="">
      <xdr:nvSpPr>
        <xdr:cNvPr id="138" name="テキスト ボックス 137"/>
        <xdr:cNvSpPr txBox="1"/>
      </xdr:nvSpPr>
      <xdr:spPr>
        <a:xfrm>
          <a:off x="2844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75474</xdr:rowOff>
    </xdr:from>
    <xdr:to>
      <xdr:col>3</xdr:col>
      <xdr:colOff>279400</xdr:colOff>
      <xdr:row>62</xdr:row>
      <xdr:rowOff>158206</xdr:rowOff>
    </xdr:to>
    <xdr:cxnSp macro="">
      <xdr:nvCxnSpPr>
        <xdr:cNvPr id="139" name="直線コネクタ 138"/>
        <xdr:cNvCxnSpPr/>
      </xdr:nvCxnSpPr>
      <xdr:spPr>
        <a:xfrm flipV="1">
          <a:off x="1447800" y="1070537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128996</xdr:rowOff>
    </xdr:from>
    <xdr:to>
      <xdr:col>2</xdr:col>
      <xdr:colOff>127000</xdr:colOff>
      <xdr:row>64</xdr:row>
      <xdr:rowOff>59146</xdr:rowOff>
    </xdr:to>
    <xdr:sp macro="" textlink="">
      <xdr:nvSpPr>
        <xdr:cNvPr id="142" name="フローチャート : 判断 141"/>
        <xdr:cNvSpPr/>
      </xdr:nvSpPr>
      <xdr:spPr>
        <a:xfrm>
          <a:off x="1397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43923</xdr:rowOff>
    </xdr:from>
    <xdr:ext cx="762000" cy="259045"/>
    <xdr:sp macro="" textlink="">
      <xdr:nvSpPr>
        <xdr:cNvPr id="143" name="テキスト ボックス 142"/>
        <xdr:cNvSpPr txBox="1"/>
      </xdr:nvSpPr>
      <xdr:spPr>
        <a:xfrm>
          <a:off x="1066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49" name="円/楕円 148"/>
        <xdr:cNvSpPr/>
      </xdr:nvSpPr>
      <xdr:spPr>
        <a:xfrm>
          <a:off x="4902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75673</xdr:rowOff>
    </xdr:from>
    <xdr:ext cx="762000" cy="259045"/>
    <xdr:sp macro="" textlink="">
      <xdr:nvSpPr>
        <xdr:cNvPr id="150" name="財政構造の弾力性該当値テキスト"/>
        <xdr:cNvSpPr txBox="1"/>
      </xdr:nvSpPr>
      <xdr:spPr>
        <a:xfrm>
          <a:off x="50419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168547</xdr:rowOff>
    </xdr:from>
    <xdr:to>
      <xdr:col>6</xdr:col>
      <xdr:colOff>50800</xdr:colOff>
      <xdr:row>62</xdr:row>
      <xdr:rowOff>98697</xdr:rowOff>
    </xdr:to>
    <xdr:sp macro="" textlink="">
      <xdr:nvSpPr>
        <xdr:cNvPr id="151" name="円/楕円 150"/>
        <xdr:cNvSpPr/>
      </xdr:nvSpPr>
      <xdr:spPr>
        <a:xfrm>
          <a:off x="4064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108874</xdr:rowOff>
    </xdr:from>
    <xdr:ext cx="736600" cy="259045"/>
    <xdr:sp macro="" textlink="">
      <xdr:nvSpPr>
        <xdr:cNvPr id="152" name="テキスト ボックス 151"/>
        <xdr:cNvSpPr txBox="1"/>
      </xdr:nvSpPr>
      <xdr:spPr>
        <a:xfrm>
          <a:off x="3733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3" name="円/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4" name="テキスト ボックス 153"/>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24674</xdr:rowOff>
    </xdr:from>
    <xdr:to>
      <xdr:col>3</xdr:col>
      <xdr:colOff>330200</xdr:colOff>
      <xdr:row>62</xdr:row>
      <xdr:rowOff>126274</xdr:rowOff>
    </xdr:to>
    <xdr:sp macro="" textlink="">
      <xdr:nvSpPr>
        <xdr:cNvPr id="155" name="円/楕円 154"/>
        <xdr:cNvSpPr/>
      </xdr:nvSpPr>
      <xdr:spPr>
        <a:xfrm>
          <a:off x="2286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136451</xdr:rowOff>
    </xdr:from>
    <xdr:ext cx="762000" cy="259045"/>
    <xdr:sp macro="" textlink="">
      <xdr:nvSpPr>
        <xdr:cNvPr id="156" name="テキスト ボックス 155"/>
        <xdr:cNvSpPr txBox="1"/>
      </xdr:nvSpPr>
      <xdr:spPr>
        <a:xfrm>
          <a:off x="1955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57" name="円/楕円 156"/>
        <xdr:cNvSpPr/>
      </xdr:nvSpPr>
      <xdr:spPr>
        <a:xfrm>
          <a:off x="1397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47733</xdr:rowOff>
    </xdr:from>
    <xdr:ext cx="762000" cy="259045"/>
    <xdr:sp macro="" textlink="">
      <xdr:nvSpPr>
        <xdr:cNvPr id="158" name="テキスト ボックス 157"/>
        <xdr:cNvSpPr txBox="1"/>
      </xdr:nvSpPr>
      <xdr:spPr>
        <a:xfrm>
          <a:off x="1066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[392,300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職員の計画的な採用及び</a:t>
          </a:r>
          <a:r>
            <a:rPr lang="ja-JP" altLang="ja-JP" sz="1100" b="0" i="0" baseline="0">
              <a:solidFill>
                <a:schemeClr val="dk1"/>
              </a:solidFill>
              <a:effectLst/>
              <a:latin typeface="+mn-lt"/>
              <a:ea typeface="+mn-ea"/>
              <a:cs typeface="+mn-cs"/>
            </a:rPr>
            <a:t>人口も減少に</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、一人当たりの額は前年度より増加した。</a:t>
          </a:r>
          <a:endParaRPr lang="ja-JP" altLang="ja-JP" sz="1400">
            <a:effectLst/>
          </a:endParaRPr>
        </a:p>
        <a:p>
          <a:pPr rtl="0"/>
          <a:r>
            <a:rPr lang="ja-JP" altLang="ja-JP" sz="1100" b="0" i="0" baseline="0">
              <a:solidFill>
                <a:schemeClr val="dk1"/>
              </a:solidFill>
              <a:effectLst/>
              <a:latin typeface="+mn-lt"/>
              <a:ea typeface="+mn-ea"/>
              <a:cs typeface="+mn-cs"/>
            </a:rPr>
            <a:t>　当村は過疎地のため、今後も人口減少がつづき住民１人当たりの数値は上昇すること</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が予想されるが、効率的な行政運営に行うことにより、増加が緩やかになるよう努める。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116244</xdr:rowOff>
    </xdr:from>
    <xdr:to>
      <xdr:col>7</xdr:col>
      <xdr:colOff>152400</xdr:colOff>
      <xdr:row>82</xdr:row>
      <xdr:rowOff>135086</xdr:rowOff>
    </xdr:to>
    <xdr:cxnSp macro="">
      <xdr:nvCxnSpPr>
        <xdr:cNvPr id="194" name="直線コネクタ 193"/>
        <xdr:cNvCxnSpPr/>
      </xdr:nvCxnSpPr>
      <xdr:spPr>
        <a:xfrm>
          <a:off x="4114800" y="14175144"/>
          <a:ext cx="8382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112545</xdr:rowOff>
    </xdr:from>
    <xdr:to>
      <xdr:col>6</xdr:col>
      <xdr:colOff>0</xdr:colOff>
      <xdr:row>82</xdr:row>
      <xdr:rowOff>116244</xdr:rowOff>
    </xdr:to>
    <xdr:cxnSp macro="">
      <xdr:nvCxnSpPr>
        <xdr:cNvPr id="197" name="直線コネクタ 196"/>
        <xdr:cNvCxnSpPr/>
      </xdr:nvCxnSpPr>
      <xdr:spPr>
        <a:xfrm>
          <a:off x="3225800" y="14171445"/>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8" name="フローチャート : 判断 197"/>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9" name="テキスト ボックス 198"/>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83866</xdr:rowOff>
    </xdr:from>
    <xdr:to>
      <xdr:col>4</xdr:col>
      <xdr:colOff>482600</xdr:colOff>
      <xdr:row>82</xdr:row>
      <xdr:rowOff>112545</xdr:rowOff>
    </xdr:to>
    <xdr:cxnSp macro="">
      <xdr:nvCxnSpPr>
        <xdr:cNvPr id="200" name="直線コネクタ 199"/>
        <xdr:cNvCxnSpPr/>
      </xdr:nvCxnSpPr>
      <xdr:spPr>
        <a:xfrm>
          <a:off x="2336800" y="14142766"/>
          <a:ext cx="889000" cy="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201" name="フローチャート : 判断 200"/>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135800</xdr:rowOff>
    </xdr:from>
    <xdr:ext cx="762000" cy="259045"/>
    <xdr:sp macro="" textlink="">
      <xdr:nvSpPr>
        <xdr:cNvPr id="202" name="テキスト ボックス 201"/>
        <xdr:cNvSpPr txBox="1"/>
      </xdr:nvSpPr>
      <xdr:spPr>
        <a:xfrm>
          <a:off x="2844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64872</xdr:rowOff>
    </xdr:from>
    <xdr:to>
      <xdr:col>3</xdr:col>
      <xdr:colOff>279400</xdr:colOff>
      <xdr:row>82</xdr:row>
      <xdr:rowOff>83866</xdr:rowOff>
    </xdr:to>
    <xdr:cxnSp macro="">
      <xdr:nvCxnSpPr>
        <xdr:cNvPr id="203" name="直線コネクタ 202"/>
        <xdr:cNvCxnSpPr/>
      </xdr:nvCxnSpPr>
      <xdr:spPr>
        <a:xfrm>
          <a:off x="1447800" y="14123772"/>
          <a:ext cx="889000" cy="1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204" name="フローチャート : 判断 203"/>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205" name="テキスト ボックス 204"/>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6" name="フローチャート : 判断 205"/>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7" name="テキスト ボックス 206"/>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84286</xdr:rowOff>
    </xdr:from>
    <xdr:to>
      <xdr:col>7</xdr:col>
      <xdr:colOff>203200</xdr:colOff>
      <xdr:row>83</xdr:row>
      <xdr:rowOff>14436</xdr:rowOff>
    </xdr:to>
    <xdr:sp macro="" textlink="">
      <xdr:nvSpPr>
        <xdr:cNvPr id="213" name="円/楕円 212"/>
        <xdr:cNvSpPr/>
      </xdr:nvSpPr>
      <xdr:spPr>
        <a:xfrm>
          <a:off x="4902200" y="141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100813</xdr:rowOff>
    </xdr:from>
    <xdr:ext cx="762000" cy="259045"/>
    <xdr:sp macro="" textlink="">
      <xdr:nvSpPr>
        <xdr:cNvPr id="214" name="人件費・物件費等の状況該当値テキスト"/>
        <xdr:cNvSpPr txBox="1"/>
      </xdr:nvSpPr>
      <xdr:spPr>
        <a:xfrm>
          <a:off x="5041900" y="139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392,300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65444</xdr:rowOff>
    </xdr:from>
    <xdr:to>
      <xdr:col>6</xdr:col>
      <xdr:colOff>50800</xdr:colOff>
      <xdr:row>82</xdr:row>
      <xdr:rowOff>167044</xdr:rowOff>
    </xdr:to>
    <xdr:sp macro="" textlink="">
      <xdr:nvSpPr>
        <xdr:cNvPr id="215" name="円/楕円 214"/>
        <xdr:cNvSpPr/>
      </xdr:nvSpPr>
      <xdr:spPr>
        <a:xfrm>
          <a:off x="4064000" y="141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151821</xdr:rowOff>
    </xdr:from>
    <xdr:ext cx="736600" cy="259045"/>
    <xdr:sp macro="" textlink="">
      <xdr:nvSpPr>
        <xdr:cNvPr id="216" name="テキスト ボックス 215"/>
        <xdr:cNvSpPr txBox="1"/>
      </xdr:nvSpPr>
      <xdr:spPr>
        <a:xfrm>
          <a:off x="3733800" y="1421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375,902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61745</xdr:rowOff>
    </xdr:from>
    <xdr:to>
      <xdr:col>4</xdr:col>
      <xdr:colOff>533400</xdr:colOff>
      <xdr:row>82</xdr:row>
      <xdr:rowOff>163345</xdr:rowOff>
    </xdr:to>
    <xdr:sp macro="" textlink="">
      <xdr:nvSpPr>
        <xdr:cNvPr id="217" name="円/楕円 216"/>
        <xdr:cNvSpPr/>
      </xdr:nvSpPr>
      <xdr:spPr>
        <a:xfrm>
          <a:off x="3175000" y="141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148122</xdr:rowOff>
    </xdr:from>
    <xdr:ext cx="762000" cy="259045"/>
    <xdr:sp macro="" textlink="">
      <xdr:nvSpPr>
        <xdr:cNvPr id="218" name="テキスト ボックス 217"/>
        <xdr:cNvSpPr txBox="1"/>
      </xdr:nvSpPr>
      <xdr:spPr>
        <a:xfrm>
          <a:off x="2844800" y="1420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33066</xdr:rowOff>
    </xdr:from>
    <xdr:to>
      <xdr:col>3</xdr:col>
      <xdr:colOff>330200</xdr:colOff>
      <xdr:row>82</xdr:row>
      <xdr:rowOff>134666</xdr:rowOff>
    </xdr:to>
    <xdr:sp macro="" textlink="">
      <xdr:nvSpPr>
        <xdr:cNvPr id="219" name="円/楕円 218"/>
        <xdr:cNvSpPr/>
      </xdr:nvSpPr>
      <xdr:spPr>
        <a:xfrm>
          <a:off x="2286000" y="140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144843</xdr:rowOff>
    </xdr:from>
    <xdr:ext cx="762000" cy="259045"/>
    <xdr:sp macro="" textlink="">
      <xdr:nvSpPr>
        <xdr:cNvPr id="220" name="テキスト ボックス 219"/>
        <xdr:cNvSpPr txBox="1"/>
      </xdr:nvSpPr>
      <xdr:spPr>
        <a:xfrm>
          <a:off x="1955800" y="1386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347,724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14072</xdr:rowOff>
    </xdr:from>
    <xdr:to>
      <xdr:col>2</xdr:col>
      <xdr:colOff>127000</xdr:colOff>
      <xdr:row>82</xdr:row>
      <xdr:rowOff>115672</xdr:rowOff>
    </xdr:to>
    <xdr:sp macro="" textlink="">
      <xdr:nvSpPr>
        <xdr:cNvPr id="221" name="円/楕円 220"/>
        <xdr:cNvSpPr/>
      </xdr:nvSpPr>
      <xdr:spPr>
        <a:xfrm>
          <a:off x="1397000" y="140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125849</xdr:rowOff>
    </xdr:from>
    <xdr:ext cx="762000" cy="259045"/>
    <xdr:sp macro="" textlink="">
      <xdr:nvSpPr>
        <xdr:cNvPr id="222" name="テキスト ボックス 221"/>
        <xdr:cNvSpPr txBox="1"/>
      </xdr:nvSpPr>
      <xdr:spPr>
        <a:xfrm>
          <a:off x="1066800" y="138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331,194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当村は以前より類似団体平均を大きく下回っていたが、平成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a:t>
          </a:r>
          <a:endParaRPr lang="ja-JP" altLang="ja-JP" sz="1400">
            <a:effectLst/>
          </a:endParaRPr>
        </a:p>
        <a:p>
          <a:pPr rtl="0"/>
          <a:r>
            <a:rPr lang="ja-JP" altLang="ja-JP" sz="1100" b="0" i="0" baseline="0">
              <a:solidFill>
                <a:schemeClr val="dk1"/>
              </a:solidFill>
              <a:effectLst/>
              <a:latin typeface="+mn-lt"/>
              <a:ea typeface="+mn-ea"/>
              <a:cs typeface="+mn-cs"/>
            </a:rPr>
            <a:t>ラスパイレス指数は</a:t>
          </a:r>
          <a:r>
            <a:rPr lang="en-US" altLang="ja-JP" sz="1100" b="0" i="0" baseline="0">
              <a:solidFill>
                <a:schemeClr val="dk1"/>
              </a:solidFill>
              <a:effectLst/>
              <a:latin typeface="+mn-lt"/>
              <a:ea typeface="+mn-ea"/>
              <a:cs typeface="+mn-cs"/>
            </a:rPr>
            <a:t>86.6</a:t>
          </a:r>
          <a:r>
            <a:rPr lang="ja-JP" altLang="ja-JP" sz="1100" b="0" i="0" baseline="0">
              <a:solidFill>
                <a:schemeClr val="dk1"/>
              </a:solidFill>
              <a:effectLst/>
              <a:latin typeface="+mn-lt"/>
              <a:ea typeface="+mn-ea"/>
              <a:cs typeface="+mn-cs"/>
            </a:rPr>
            <a:t>となった。</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169545</xdr:rowOff>
    </xdr:from>
    <xdr:to>
      <xdr:col>24</xdr:col>
      <xdr:colOff>558800</xdr:colOff>
      <xdr:row>84</xdr:row>
      <xdr:rowOff>124777</xdr:rowOff>
    </xdr:to>
    <xdr:cxnSp macro="">
      <xdr:nvCxnSpPr>
        <xdr:cNvPr id="252" name="直線コネクタ 251"/>
        <xdr:cNvCxnSpPr/>
      </xdr:nvCxnSpPr>
      <xdr:spPr>
        <a:xfrm flipV="1">
          <a:off x="16179800" y="14399895"/>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124777</xdr:rowOff>
    </xdr:from>
    <xdr:to>
      <xdr:col>23</xdr:col>
      <xdr:colOff>406400</xdr:colOff>
      <xdr:row>85</xdr:row>
      <xdr:rowOff>19686</xdr:rowOff>
    </xdr:to>
    <xdr:cxnSp macro="">
      <xdr:nvCxnSpPr>
        <xdr:cNvPr id="255" name="直線コネクタ 254"/>
        <xdr:cNvCxnSpPr/>
      </xdr:nvCxnSpPr>
      <xdr:spPr>
        <a:xfrm flipV="1">
          <a:off x="15290800" y="14526577"/>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105093</xdr:rowOff>
    </xdr:from>
    <xdr:to>
      <xdr:col>23</xdr:col>
      <xdr:colOff>457200</xdr:colOff>
      <xdr:row>87</xdr:row>
      <xdr:rowOff>35243</xdr:rowOff>
    </xdr:to>
    <xdr:sp macro="" textlink="">
      <xdr:nvSpPr>
        <xdr:cNvPr id="256" name="フローチャート : 判断 255"/>
        <xdr:cNvSpPr/>
      </xdr:nvSpPr>
      <xdr:spPr>
        <a:xfrm>
          <a:off x="16129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20020</xdr:rowOff>
    </xdr:from>
    <xdr:ext cx="736600" cy="259045"/>
    <xdr:sp macro="" textlink="">
      <xdr:nvSpPr>
        <xdr:cNvPr id="257" name="テキスト ボックス 256"/>
        <xdr:cNvSpPr txBox="1"/>
      </xdr:nvSpPr>
      <xdr:spPr>
        <a:xfrm>
          <a:off x="15798800" y="1493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167005</xdr:rowOff>
    </xdr:from>
    <xdr:to>
      <xdr:col>22</xdr:col>
      <xdr:colOff>203200</xdr:colOff>
      <xdr:row>85</xdr:row>
      <xdr:rowOff>19686</xdr:rowOff>
    </xdr:to>
    <xdr:cxnSp macro="">
      <xdr:nvCxnSpPr>
        <xdr:cNvPr id="258" name="直線コネクタ 257"/>
        <xdr:cNvCxnSpPr/>
      </xdr:nvCxnSpPr>
      <xdr:spPr>
        <a:xfrm>
          <a:off x="14401800" y="1456880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86995</xdr:rowOff>
    </xdr:from>
    <xdr:to>
      <xdr:col>22</xdr:col>
      <xdr:colOff>254000</xdr:colOff>
      <xdr:row>87</xdr:row>
      <xdr:rowOff>17145</xdr:rowOff>
    </xdr:to>
    <xdr:sp macro="" textlink="">
      <xdr:nvSpPr>
        <xdr:cNvPr id="259" name="フローチャート : 判断 258"/>
        <xdr:cNvSpPr/>
      </xdr:nvSpPr>
      <xdr:spPr>
        <a:xfrm>
          <a:off x="15240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1922</xdr:rowOff>
    </xdr:from>
    <xdr:ext cx="762000" cy="259045"/>
    <xdr:sp macro="" textlink="">
      <xdr:nvSpPr>
        <xdr:cNvPr id="260" name="テキスト ボックス 259"/>
        <xdr:cNvSpPr txBox="1"/>
      </xdr:nvSpPr>
      <xdr:spPr>
        <a:xfrm>
          <a:off x="14909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167005</xdr:rowOff>
    </xdr:from>
    <xdr:to>
      <xdr:col>21</xdr:col>
      <xdr:colOff>0</xdr:colOff>
      <xdr:row>87</xdr:row>
      <xdr:rowOff>56832</xdr:rowOff>
    </xdr:to>
    <xdr:cxnSp macro="">
      <xdr:nvCxnSpPr>
        <xdr:cNvPr id="261" name="直線コネクタ 260"/>
        <xdr:cNvCxnSpPr/>
      </xdr:nvCxnSpPr>
      <xdr:spPr>
        <a:xfrm flipV="1">
          <a:off x="13512800" y="14568805"/>
          <a:ext cx="889000" cy="4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32702</xdr:rowOff>
    </xdr:from>
    <xdr:to>
      <xdr:col>21</xdr:col>
      <xdr:colOff>50800</xdr:colOff>
      <xdr:row>86</xdr:row>
      <xdr:rowOff>134302</xdr:rowOff>
    </xdr:to>
    <xdr:sp macro="" textlink="">
      <xdr:nvSpPr>
        <xdr:cNvPr id="262" name="フローチャート : 判断 261"/>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119079</xdr:rowOff>
    </xdr:from>
    <xdr:ext cx="762000" cy="259045"/>
    <xdr:sp macro="" textlink="">
      <xdr:nvSpPr>
        <xdr:cNvPr id="263" name="テキスト ボックス 262"/>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160338</xdr:rowOff>
    </xdr:from>
    <xdr:to>
      <xdr:col>19</xdr:col>
      <xdr:colOff>533400</xdr:colOff>
      <xdr:row>89</xdr:row>
      <xdr:rowOff>90488</xdr:rowOff>
    </xdr:to>
    <xdr:sp macro="" textlink="">
      <xdr:nvSpPr>
        <xdr:cNvPr id="264" name="フローチャート : 判断 263"/>
        <xdr:cNvSpPr/>
      </xdr:nvSpPr>
      <xdr:spPr>
        <a:xfrm>
          <a:off x="13462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75265</xdr:rowOff>
    </xdr:from>
    <xdr:ext cx="762000" cy="259045"/>
    <xdr:sp macro="" textlink="">
      <xdr:nvSpPr>
        <xdr:cNvPr id="265" name="テキスト ボックス 264"/>
        <xdr:cNvSpPr txBox="1"/>
      </xdr:nvSpPr>
      <xdr:spPr>
        <a:xfrm>
          <a:off x="13131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118745</xdr:rowOff>
    </xdr:from>
    <xdr:to>
      <xdr:col>24</xdr:col>
      <xdr:colOff>609600</xdr:colOff>
      <xdr:row>84</xdr:row>
      <xdr:rowOff>48895</xdr:rowOff>
    </xdr:to>
    <xdr:sp macro="" textlink="">
      <xdr:nvSpPr>
        <xdr:cNvPr id="271" name="円/楕円 270"/>
        <xdr:cNvSpPr/>
      </xdr:nvSpPr>
      <xdr:spPr>
        <a:xfrm>
          <a:off x="169672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135272</xdr:rowOff>
    </xdr:from>
    <xdr:ext cx="762000" cy="259045"/>
    <xdr:sp macro="" textlink="">
      <xdr:nvSpPr>
        <xdr:cNvPr id="272" name="給与水準   （国との比較）該当値テキスト"/>
        <xdr:cNvSpPr txBox="1"/>
      </xdr:nvSpPr>
      <xdr:spPr>
        <a:xfrm>
          <a:off x="17106900" y="1419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73977</xdr:rowOff>
    </xdr:from>
    <xdr:to>
      <xdr:col>23</xdr:col>
      <xdr:colOff>457200</xdr:colOff>
      <xdr:row>85</xdr:row>
      <xdr:rowOff>4127</xdr:rowOff>
    </xdr:to>
    <xdr:sp macro="" textlink="">
      <xdr:nvSpPr>
        <xdr:cNvPr id="273" name="円/楕円 272"/>
        <xdr:cNvSpPr/>
      </xdr:nvSpPr>
      <xdr:spPr>
        <a:xfrm>
          <a:off x="16129000" y="14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14304</xdr:rowOff>
    </xdr:from>
    <xdr:ext cx="736600" cy="259045"/>
    <xdr:sp macro="" textlink="">
      <xdr:nvSpPr>
        <xdr:cNvPr id="274" name="テキスト ボックス 273"/>
        <xdr:cNvSpPr txBox="1"/>
      </xdr:nvSpPr>
      <xdr:spPr>
        <a:xfrm>
          <a:off x="15798800" y="14244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140336</xdr:rowOff>
    </xdr:from>
    <xdr:to>
      <xdr:col>22</xdr:col>
      <xdr:colOff>254000</xdr:colOff>
      <xdr:row>85</xdr:row>
      <xdr:rowOff>70486</xdr:rowOff>
    </xdr:to>
    <xdr:sp macro="" textlink="">
      <xdr:nvSpPr>
        <xdr:cNvPr id="275" name="円/楕円 274"/>
        <xdr:cNvSpPr/>
      </xdr:nvSpPr>
      <xdr:spPr>
        <a:xfrm>
          <a:off x="15240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80663</xdr:rowOff>
    </xdr:from>
    <xdr:ext cx="762000" cy="259045"/>
    <xdr:sp macro="" textlink="">
      <xdr:nvSpPr>
        <xdr:cNvPr id="276" name="テキスト ボックス 275"/>
        <xdr:cNvSpPr txBox="1"/>
      </xdr:nvSpPr>
      <xdr:spPr>
        <a:xfrm>
          <a:off x="14909800" y="1431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116205</xdr:rowOff>
    </xdr:from>
    <xdr:to>
      <xdr:col>21</xdr:col>
      <xdr:colOff>50800</xdr:colOff>
      <xdr:row>85</xdr:row>
      <xdr:rowOff>46355</xdr:rowOff>
    </xdr:to>
    <xdr:sp macro="" textlink="">
      <xdr:nvSpPr>
        <xdr:cNvPr id="277" name="円/楕円 276"/>
        <xdr:cNvSpPr/>
      </xdr:nvSpPr>
      <xdr:spPr>
        <a:xfrm>
          <a:off x="14351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56532</xdr:rowOff>
    </xdr:from>
    <xdr:ext cx="762000" cy="259045"/>
    <xdr:sp macro="" textlink="">
      <xdr:nvSpPr>
        <xdr:cNvPr id="278" name="テキスト ボックス 277"/>
        <xdr:cNvSpPr txBox="1"/>
      </xdr:nvSpPr>
      <xdr:spPr>
        <a:xfrm>
          <a:off x="14020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6032</xdr:rowOff>
    </xdr:from>
    <xdr:to>
      <xdr:col>19</xdr:col>
      <xdr:colOff>533400</xdr:colOff>
      <xdr:row>87</xdr:row>
      <xdr:rowOff>107632</xdr:rowOff>
    </xdr:to>
    <xdr:sp macro="" textlink="">
      <xdr:nvSpPr>
        <xdr:cNvPr id="279" name="円/楕円 278"/>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117809</xdr:rowOff>
    </xdr:from>
    <xdr:ext cx="762000" cy="259045"/>
    <xdr:sp macro="" textlink="">
      <xdr:nvSpPr>
        <xdr:cNvPr id="280" name="テキスト ボックス 279"/>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退職職員不補充を基本に、正規職員数を削減し財政健全化に努めた。</a:t>
          </a:r>
          <a:endParaRPr lang="ja-JP" altLang="ja-JP" sz="1400">
            <a:effectLst/>
          </a:endParaRPr>
        </a:p>
        <a:p>
          <a:pPr rtl="0"/>
          <a:r>
            <a:rPr lang="ja-JP" altLang="ja-JP" sz="1100" b="0" i="0" baseline="0">
              <a:solidFill>
                <a:schemeClr val="dk1"/>
              </a:solidFill>
              <a:effectLst/>
              <a:latin typeface="+mn-lt"/>
              <a:ea typeface="+mn-ea"/>
              <a:cs typeface="+mn-cs"/>
            </a:rPr>
            <a:t>　そのため、住民一人あたり職員数は減少した。</a:t>
          </a:r>
          <a:endParaRPr lang="ja-JP" altLang="ja-JP" sz="1400">
            <a:effectLst/>
          </a:endParaRPr>
        </a:p>
        <a:p>
          <a:pPr rtl="0"/>
          <a:r>
            <a:rPr lang="ja-JP" altLang="ja-JP" sz="1100" b="0" i="0" baseline="0">
              <a:solidFill>
                <a:schemeClr val="dk1"/>
              </a:solidFill>
              <a:effectLst/>
              <a:latin typeface="+mn-lt"/>
              <a:ea typeface="+mn-ea"/>
              <a:cs typeface="+mn-cs"/>
            </a:rPr>
            <a:t>　しかしながら、長年の採用抑制により職員の年齢階層に極端な歪みが発生し</a:t>
          </a:r>
          <a:endParaRPr lang="ja-JP" altLang="ja-JP" sz="1400">
            <a:effectLst/>
          </a:endParaRPr>
        </a:p>
        <a:p>
          <a:pPr rtl="0"/>
          <a:r>
            <a:rPr lang="ja-JP" altLang="ja-JP" sz="1100" b="0" i="0" baseline="0">
              <a:solidFill>
                <a:schemeClr val="dk1"/>
              </a:solidFill>
              <a:effectLst/>
              <a:latin typeface="+mn-lt"/>
              <a:ea typeface="+mn-ea"/>
              <a:cs typeface="+mn-cs"/>
            </a:rPr>
            <a:t>ていることから、今後は年齢階層を考慮した計画的な採用を実施する。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15380</xdr:rowOff>
    </xdr:from>
    <xdr:to>
      <xdr:col>24</xdr:col>
      <xdr:colOff>558800</xdr:colOff>
      <xdr:row>61</xdr:row>
      <xdr:rowOff>53746</xdr:rowOff>
    </xdr:to>
    <xdr:cxnSp macro="">
      <xdr:nvCxnSpPr>
        <xdr:cNvPr id="312" name="直線コネクタ 311"/>
        <xdr:cNvCxnSpPr/>
      </xdr:nvCxnSpPr>
      <xdr:spPr>
        <a:xfrm>
          <a:off x="16179800" y="10473830"/>
          <a:ext cx="8382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3"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15380</xdr:rowOff>
    </xdr:from>
    <xdr:to>
      <xdr:col>23</xdr:col>
      <xdr:colOff>406400</xdr:colOff>
      <xdr:row>61</xdr:row>
      <xdr:rowOff>25997</xdr:rowOff>
    </xdr:to>
    <xdr:cxnSp macro="">
      <xdr:nvCxnSpPr>
        <xdr:cNvPr id="315" name="直線コネクタ 314"/>
        <xdr:cNvCxnSpPr/>
      </xdr:nvCxnSpPr>
      <xdr:spPr>
        <a:xfrm flipV="1">
          <a:off x="15290800" y="10473830"/>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137719</xdr:rowOff>
    </xdr:from>
    <xdr:to>
      <xdr:col>23</xdr:col>
      <xdr:colOff>457200</xdr:colOff>
      <xdr:row>61</xdr:row>
      <xdr:rowOff>67869</xdr:rowOff>
    </xdr:to>
    <xdr:sp macro="" textlink="">
      <xdr:nvSpPr>
        <xdr:cNvPr id="316" name="フローチャート : 判断 315"/>
        <xdr:cNvSpPr/>
      </xdr:nvSpPr>
      <xdr:spPr>
        <a:xfrm>
          <a:off x="16129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52646</xdr:rowOff>
    </xdr:from>
    <xdr:ext cx="736600" cy="259045"/>
    <xdr:sp macro="" textlink="">
      <xdr:nvSpPr>
        <xdr:cNvPr id="317" name="テキスト ボックス 316"/>
        <xdr:cNvSpPr txBox="1"/>
      </xdr:nvSpPr>
      <xdr:spPr>
        <a:xfrm>
          <a:off x="15798800" y="1051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18999</xdr:rowOff>
    </xdr:from>
    <xdr:to>
      <xdr:col>22</xdr:col>
      <xdr:colOff>203200</xdr:colOff>
      <xdr:row>61</xdr:row>
      <xdr:rowOff>25997</xdr:rowOff>
    </xdr:to>
    <xdr:cxnSp macro="">
      <xdr:nvCxnSpPr>
        <xdr:cNvPr id="318" name="直線コネクタ 317"/>
        <xdr:cNvCxnSpPr/>
      </xdr:nvCxnSpPr>
      <xdr:spPr>
        <a:xfrm>
          <a:off x="14401800" y="10477449"/>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151473</xdr:rowOff>
    </xdr:from>
    <xdr:to>
      <xdr:col>22</xdr:col>
      <xdr:colOff>254000</xdr:colOff>
      <xdr:row>61</xdr:row>
      <xdr:rowOff>81623</xdr:rowOff>
    </xdr:to>
    <xdr:sp macro="" textlink="">
      <xdr:nvSpPr>
        <xdr:cNvPr id="319" name="フローチャート : 判断 318"/>
        <xdr:cNvSpPr/>
      </xdr:nvSpPr>
      <xdr:spPr>
        <a:xfrm>
          <a:off x="15240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66400</xdr:rowOff>
    </xdr:from>
    <xdr:ext cx="762000" cy="259045"/>
    <xdr:sp macro="" textlink="">
      <xdr:nvSpPr>
        <xdr:cNvPr id="320" name="テキスト ボックス 319"/>
        <xdr:cNvSpPr txBox="1"/>
      </xdr:nvSpPr>
      <xdr:spPr>
        <a:xfrm>
          <a:off x="14909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18999</xdr:rowOff>
    </xdr:from>
    <xdr:to>
      <xdr:col>21</xdr:col>
      <xdr:colOff>0</xdr:colOff>
      <xdr:row>61</xdr:row>
      <xdr:rowOff>51092</xdr:rowOff>
    </xdr:to>
    <xdr:cxnSp macro="">
      <xdr:nvCxnSpPr>
        <xdr:cNvPr id="321" name="直線コネクタ 320"/>
        <xdr:cNvCxnSpPr/>
      </xdr:nvCxnSpPr>
      <xdr:spPr>
        <a:xfrm flipV="1">
          <a:off x="13512800" y="10477449"/>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152921</xdr:rowOff>
    </xdr:from>
    <xdr:to>
      <xdr:col>21</xdr:col>
      <xdr:colOff>50800</xdr:colOff>
      <xdr:row>61</xdr:row>
      <xdr:rowOff>83071</xdr:rowOff>
    </xdr:to>
    <xdr:sp macro="" textlink="">
      <xdr:nvSpPr>
        <xdr:cNvPr id="322" name="フローチャート : 判断 321"/>
        <xdr:cNvSpPr/>
      </xdr:nvSpPr>
      <xdr:spPr>
        <a:xfrm>
          <a:off x="14351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67848</xdr:rowOff>
    </xdr:from>
    <xdr:ext cx="762000" cy="259045"/>
    <xdr:sp macro="" textlink="">
      <xdr:nvSpPr>
        <xdr:cNvPr id="323" name="テキスト ボックス 322"/>
        <xdr:cNvSpPr txBox="1"/>
      </xdr:nvSpPr>
      <xdr:spPr>
        <a:xfrm>
          <a:off x="14020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149301</xdr:rowOff>
    </xdr:from>
    <xdr:to>
      <xdr:col>19</xdr:col>
      <xdr:colOff>533400</xdr:colOff>
      <xdr:row>61</xdr:row>
      <xdr:rowOff>79451</xdr:rowOff>
    </xdr:to>
    <xdr:sp macro="" textlink="">
      <xdr:nvSpPr>
        <xdr:cNvPr id="324" name="フローチャート : 判断 323"/>
        <xdr:cNvSpPr/>
      </xdr:nvSpPr>
      <xdr:spPr>
        <a:xfrm>
          <a:off x="13462000" y="104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89628</xdr:rowOff>
    </xdr:from>
    <xdr:ext cx="762000" cy="259045"/>
    <xdr:sp macro="" textlink="">
      <xdr:nvSpPr>
        <xdr:cNvPr id="325" name="テキスト ボックス 324"/>
        <xdr:cNvSpPr txBox="1"/>
      </xdr:nvSpPr>
      <xdr:spPr>
        <a:xfrm>
          <a:off x="13131800" y="102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2946</xdr:rowOff>
    </xdr:from>
    <xdr:to>
      <xdr:col>24</xdr:col>
      <xdr:colOff>609600</xdr:colOff>
      <xdr:row>61</xdr:row>
      <xdr:rowOff>104546</xdr:rowOff>
    </xdr:to>
    <xdr:sp macro="" textlink="">
      <xdr:nvSpPr>
        <xdr:cNvPr id="331" name="円/楕円 330"/>
        <xdr:cNvSpPr/>
      </xdr:nvSpPr>
      <xdr:spPr>
        <a:xfrm>
          <a:off x="169672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19473</xdr:rowOff>
    </xdr:from>
    <xdr:ext cx="762000" cy="259045"/>
    <xdr:sp macro="" textlink="">
      <xdr:nvSpPr>
        <xdr:cNvPr id="332" name="定員管理の状況該当値テキスト"/>
        <xdr:cNvSpPr txBox="1"/>
      </xdr:nvSpPr>
      <xdr:spPr>
        <a:xfrm>
          <a:off x="17106900" y="1030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136030</xdr:rowOff>
    </xdr:from>
    <xdr:to>
      <xdr:col>23</xdr:col>
      <xdr:colOff>457200</xdr:colOff>
      <xdr:row>61</xdr:row>
      <xdr:rowOff>66180</xdr:rowOff>
    </xdr:to>
    <xdr:sp macro="" textlink="">
      <xdr:nvSpPr>
        <xdr:cNvPr id="333" name="円/楕円 332"/>
        <xdr:cNvSpPr/>
      </xdr:nvSpPr>
      <xdr:spPr>
        <a:xfrm>
          <a:off x="16129000" y="104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76357</xdr:rowOff>
    </xdr:from>
    <xdr:ext cx="736600" cy="259045"/>
    <xdr:sp macro="" textlink="">
      <xdr:nvSpPr>
        <xdr:cNvPr id="334" name="テキスト ボックス 333"/>
        <xdr:cNvSpPr txBox="1"/>
      </xdr:nvSpPr>
      <xdr:spPr>
        <a:xfrm>
          <a:off x="15798800" y="1019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146647</xdr:rowOff>
    </xdr:from>
    <xdr:to>
      <xdr:col>22</xdr:col>
      <xdr:colOff>254000</xdr:colOff>
      <xdr:row>61</xdr:row>
      <xdr:rowOff>76797</xdr:rowOff>
    </xdr:to>
    <xdr:sp macro="" textlink="">
      <xdr:nvSpPr>
        <xdr:cNvPr id="335" name="円/楕円 334"/>
        <xdr:cNvSpPr/>
      </xdr:nvSpPr>
      <xdr:spPr>
        <a:xfrm>
          <a:off x="15240000" y="104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86974</xdr:rowOff>
    </xdr:from>
    <xdr:ext cx="762000" cy="259045"/>
    <xdr:sp macro="" textlink="">
      <xdr:nvSpPr>
        <xdr:cNvPr id="336" name="テキスト ボックス 335"/>
        <xdr:cNvSpPr txBox="1"/>
      </xdr:nvSpPr>
      <xdr:spPr>
        <a:xfrm>
          <a:off x="14909800" y="1020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139649</xdr:rowOff>
    </xdr:from>
    <xdr:to>
      <xdr:col>21</xdr:col>
      <xdr:colOff>50800</xdr:colOff>
      <xdr:row>61</xdr:row>
      <xdr:rowOff>69799</xdr:rowOff>
    </xdr:to>
    <xdr:sp macro="" textlink="">
      <xdr:nvSpPr>
        <xdr:cNvPr id="337" name="円/楕円 336"/>
        <xdr:cNvSpPr/>
      </xdr:nvSpPr>
      <xdr:spPr>
        <a:xfrm>
          <a:off x="14351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79976</xdr:rowOff>
    </xdr:from>
    <xdr:ext cx="762000" cy="259045"/>
    <xdr:sp macro="" textlink="">
      <xdr:nvSpPr>
        <xdr:cNvPr id="338" name="テキスト ボックス 337"/>
        <xdr:cNvSpPr txBox="1"/>
      </xdr:nvSpPr>
      <xdr:spPr>
        <a:xfrm>
          <a:off x="14020800" y="101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292</xdr:rowOff>
    </xdr:from>
    <xdr:to>
      <xdr:col>19</xdr:col>
      <xdr:colOff>533400</xdr:colOff>
      <xdr:row>61</xdr:row>
      <xdr:rowOff>101892</xdr:rowOff>
    </xdr:to>
    <xdr:sp macro="" textlink="">
      <xdr:nvSpPr>
        <xdr:cNvPr id="339" name="円/楕円 338"/>
        <xdr:cNvSpPr/>
      </xdr:nvSpPr>
      <xdr:spPr>
        <a:xfrm>
          <a:off x="13462000" y="104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86669</xdr:rowOff>
    </xdr:from>
    <xdr:ext cx="762000" cy="259045"/>
    <xdr:sp macro="" textlink="">
      <xdr:nvSpPr>
        <xdr:cNvPr id="340" name="テキスト ボックス 339"/>
        <xdr:cNvSpPr txBox="1"/>
      </xdr:nvSpPr>
      <xdr:spPr>
        <a:xfrm>
          <a:off x="13131800" y="1054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新規発行地方債の抑制や、高利率地方債の繰上償還により数値は順調</a:t>
          </a:r>
          <a:endParaRPr lang="ja-JP" altLang="ja-JP" sz="1400">
            <a:effectLst/>
          </a:endParaRPr>
        </a:p>
        <a:p>
          <a:pPr rtl="0"/>
          <a:r>
            <a:rPr lang="ja-JP" altLang="ja-JP" sz="1100" b="0" i="0" baseline="0">
              <a:solidFill>
                <a:schemeClr val="dk1"/>
              </a:solidFill>
              <a:effectLst/>
              <a:latin typeface="+mn-lt"/>
              <a:ea typeface="+mn-ea"/>
              <a:cs typeface="+mn-cs"/>
            </a:rPr>
            <a:t>に改善が進み、類似団体平均に近づきつつある。</a:t>
          </a:r>
          <a:endParaRPr lang="ja-JP" altLang="ja-JP" sz="1400">
            <a:effectLst/>
          </a:endParaRPr>
        </a:p>
        <a:p>
          <a:pPr rtl="0"/>
          <a:r>
            <a:rPr lang="ja-JP" altLang="ja-JP" sz="1100" b="0" i="0" baseline="0">
              <a:solidFill>
                <a:schemeClr val="dk1"/>
              </a:solidFill>
              <a:effectLst/>
              <a:latin typeface="+mn-lt"/>
              <a:ea typeface="+mn-ea"/>
              <a:cs typeface="+mn-cs"/>
            </a:rPr>
            <a:t>　現在までは財政健全化と住民サービスに重点をおいてきたが、繰上償還</a:t>
          </a:r>
          <a:endParaRPr lang="ja-JP" altLang="ja-JP" sz="1400">
            <a:effectLst/>
          </a:endParaRPr>
        </a:p>
        <a:p>
          <a:pPr rtl="0"/>
          <a:r>
            <a:rPr lang="ja-JP" altLang="ja-JP" sz="1100" b="0" i="0" baseline="0">
              <a:solidFill>
                <a:schemeClr val="dk1"/>
              </a:solidFill>
              <a:effectLst/>
              <a:latin typeface="+mn-lt"/>
              <a:ea typeface="+mn-ea"/>
              <a:cs typeface="+mn-cs"/>
            </a:rPr>
            <a:t>が一段落したことにより、今後は住民サービスに重点を置いた行政を行っ</a:t>
          </a:r>
          <a:endParaRPr lang="ja-JP" altLang="ja-JP" sz="1400">
            <a:effectLst/>
          </a:endParaRPr>
        </a:p>
        <a:p>
          <a:r>
            <a:rPr lang="ja-JP" altLang="ja-JP" sz="1100" b="0" i="0" baseline="0">
              <a:solidFill>
                <a:schemeClr val="dk1"/>
              </a:solidFill>
              <a:effectLst/>
              <a:latin typeface="+mn-lt"/>
              <a:ea typeface="+mn-ea"/>
              <a:cs typeface="+mn-cs"/>
            </a:rPr>
            <a:t>ていくこととなるため、実質公債比率の改善は鈍化することが想定される。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119634</xdr:rowOff>
    </xdr:to>
    <xdr:cxnSp macro="">
      <xdr:nvCxnSpPr>
        <xdr:cNvPr id="371" name="直線コネクタ 370"/>
        <xdr:cNvCxnSpPr/>
      </xdr:nvCxnSpPr>
      <xdr:spPr>
        <a:xfrm flipV="1">
          <a:off x="16179800" y="712978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42</xdr:row>
      <xdr:rowOff>6096</xdr:rowOff>
    </xdr:to>
    <xdr:cxnSp macro="">
      <xdr:nvCxnSpPr>
        <xdr:cNvPr id="374" name="直線コネクタ 373"/>
        <xdr:cNvCxnSpPr/>
      </xdr:nvCxnSpPr>
      <xdr:spPr>
        <a:xfrm flipV="1">
          <a:off x="15290800" y="71490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75" name="フローチャート : 判断 37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122699</xdr:rowOff>
    </xdr:from>
    <xdr:ext cx="736600" cy="259045"/>
    <xdr:sp macro="" textlink="">
      <xdr:nvSpPr>
        <xdr:cNvPr id="376" name="テキスト ボックス 375"/>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49530</xdr:rowOff>
    </xdr:to>
    <xdr:cxnSp macro="">
      <xdr:nvCxnSpPr>
        <xdr:cNvPr id="377" name="直線コネクタ 376"/>
        <xdr:cNvCxnSpPr/>
      </xdr:nvCxnSpPr>
      <xdr:spPr>
        <a:xfrm flipV="1">
          <a:off x="14401800" y="72069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167894</xdr:rowOff>
    </xdr:from>
    <xdr:to>
      <xdr:col>22</xdr:col>
      <xdr:colOff>254000</xdr:colOff>
      <xdr:row>41</xdr:row>
      <xdr:rowOff>98044</xdr:rowOff>
    </xdr:to>
    <xdr:sp macro="" textlink="">
      <xdr:nvSpPr>
        <xdr:cNvPr id="378" name="フローチャート : 判断 377"/>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108221</xdr:rowOff>
    </xdr:from>
    <xdr:ext cx="762000" cy="259045"/>
    <xdr:sp macro="" textlink="">
      <xdr:nvSpPr>
        <xdr:cNvPr id="379" name="テキスト ボックス 378"/>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112268</xdr:rowOff>
    </xdr:to>
    <xdr:cxnSp macro="">
      <xdr:nvCxnSpPr>
        <xdr:cNvPr id="380" name="直線コネクタ 379"/>
        <xdr:cNvCxnSpPr/>
      </xdr:nvCxnSpPr>
      <xdr:spPr>
        <a:xfrm flipV="1">
          <a:off x="13512800" y="725043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44704</xdr:rowOff>
    </xdr:from>
    <xdr:to>
      <xdr:col>21</xdr:col>
      <xdr:colOff>50800</xdr:colOff>
      <xdr:row>41</xdr:row>
      <xdr:rowOff>146304</xdr:rowOff>
    </xdr:to>
    <xdr:sp macro="" textlink="">
      <xdr:nvSpPr>
        <xdr:cNvPr id="381" name="フローチャート : 判断 38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156481</xdr:rowOff>
    </xdr:from>
    <xdr:ext cx="762000" cy="259045"/>
    <xdr:sp macro="" textlink="">
      <xdr:nvSpPr>
        <xdr:cNvPr id="382" name="テキスト ボックス 381"/>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83" name="フローチャート : 判断 38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384" name="テキスト ボックス 38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0" name="円/楕円 38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39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392" name="円/楕円 391"/>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155211</xdr:rowOff>
    </xdr:from>
    <xdr:ext cx="736600" cy="259045"/>
    <xdr:sp macro="" textlink="">
      <xdr:nvSpPr>
        <xdr:cNvPr id="393" name="テキスト ボックス 39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394" name="円/楕円 393"/>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395" name="テキスト ボックス 394"/>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396" name="円/楕円 395"/>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7" name="テキスト ボックス 396"/>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8" name="円/楕円 397"/>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9" name="テキスト ボックス 398"/>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年度まで実施してきた繰上償還によって、地方債残高が減少し</a:t>
          </a:r>
          <a:endParaRPr lang="ja-JP" altLang="ja-JP" sz="1400">
            <a:effectLst/>
          </a:endParaRPr>
        </a:p>
        <a:p>
          <a:pPr rtl="0"/>
          <a:r>
            <a:rPr lang="ja-JP" altLang="ja-JP" sz="1100" b="0" i="0" baseline="0">
              <a:solidFill>
                <a:schemeClr val="dk1"/>
              </a:solidFill>
              <a:effectLst/>
              <a:latin typeface="+mn-lt"/>
              <a:ea typeface="+mn-ea"/>
              <a:cs typeface="+mn-cs"/>
            </a:rPr>
            <a:t>たことや堅実な基金の積み立てを行ったことにより平成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年以降は</a:t>
          </a:r>
          <a:endParaRPr lang="ja-JP" altLang="ja-JP" sz="1400">
            <a:effectLst/>
          </a:endParaRPr>
        </a:p>
        <a:p>
          <a:pPr rtl="0"/>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」を下回ることとなった。</a:t>
          </a:r>
          <a:endParaRPr lang="ja-JP" altLang="ja-JP" sz="1400">
            <a:effectLst/>
          </a:endParaRPr>
        </a:p>
        <a:p>
          <a:pPr rtl="0"/>
          <a:r>
            <a:rPr lang="ja-JP" altLang="ja-JP" sz="1100" b="0" i="0" baseline="0">
              <a:solidFill>
                <a:schemeClr val="dk1"/>
              </a:solidFill>
              <a:effectLst/>
              <a:latin typeface="+mn-lt"/>
              <a:ea typeface="+mn-ea"/>
              <a:cs typeface="+mn-cs"/>
            </a:rPr>
            <a:t>　今後も数値が悪化しないよう、新規発行地方債の抑制及び経費の削減</a:t>
          </a:r>
          <a:endParaRPr lang="ja-JP" altLang="ja-JP" sz="1400">
            <a:effectLst/>
          </a:endParaRPr>
        </a:p>
        <a:p>
          <a:pPr rtl="0"/>
          <a:r>
            <a:rPr lang="ja-JP" altLang="ja-JP" sz="1100" b="0" i="0" baseline="0">
              <a:solidFill>
                <a:schemeClr val="dk1"/>
              </a:solidFill>
              <a:effectLst/>
              <a:latin typeface="+mn-lt"/>
              <a:ea typeface="+mn-ea"/>
              <a:cs typeface="+mn-cs"/>
            </a:rPr>
            <a:t>に努め、安定した財政運営を進めていく。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円/楕円 449"/>
        <xdr:cNvSpPr/>
      </xdr:nvSpPr>
      <xdr:spPr>
        <a:xfrm>
          <a:off x="13462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119941</xdr:rowOff>
    </xdr:from>
    <xdr:ext cx="762000" cy="259045"/>
    <xdr:sp macro="" textlink="">
      <xdr:nvSpPr>
        <xdr:cNvPr id="451" name="テキスト ボックス 450"/>
        <xdr:cNvSpPr txBox="1"/>
      </xdr:nvSpPr>
      <xdr:spPr>
        <a:xfrm>
          <a:off x="13131800" y="23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1,696
1,665
64.59
2,499,601
2,189,975
169,297
1,297,122
2,526,981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当村では、退職職員不補充を基本に、正規職員数を削減し財政</a:t>
          </a:r>
          <a:endParaRPr lang="ja-JP" altLang="ja-JP" sz="1400">
            <a:effectLst/>
          </a:endParaRPr>
        </a:p>
        <a:p>
          <a:pPr rtl="0"/>
          <a:r>
            <a:rPr lang="ja-JP" altLang="ja-JP" sz="1100" b="0" i="0" baseline="0">
              <a:solidFill>
                <a:schemeClr val="dk1"/>
              </a:solidFill>
              <a:effectLst/>
              <a:latin typeface="+mn-lt"/>
              <a:ea typeface="+mn-ea"/>
              <a:cs typeface="+mn-cs"/>
            </a:rPr>
            <a:t>健全化に努めた。</a:t>
          </a:r>
          <a:endParaRPr lang="ja-JP" altLang="ja-JP" sz="1400">
            <a:effectLst/>
          </a:endParaRPr>
        </a:p>
        <a:p>
          <a:pPr rtl="0"/>
          <a:r>
            <a:rPr lang="ja-JP" altLang="ja-JP" sz="1100" b="0" i="0" baseline="0">
              <a:solidFill>
                <a:schemeClr val="dk1"/>
              </a:solidFill>
              <a:effectLst/>
              <a:latin typeface="+mn-lt"/>
              <a:ea typeface="+mn-ea"/>
              <a:cs typeface="+mn-cs"/>
            </a:rPr>
            <a:t>　しかし、長年の不補充により職員の年齢階層に大きな歪みが生じ、</a:t>
          </a:r>
          <a:endParaRPr lang="ja-JP" altLang="ja-JP" sz="1400">
            <a:effectLst/>
          </a:endParaRPr>
        </a:p>
        <a:p>
          <a:pPr rtl="0"/>
          <a:r>
            <a:rPr lang="ja-JP" altLang="ja-JP" sz="1100" b="0" i="0" baseline="0">
              <a:solidFill>
                <a:schemeClr val="dk1"/>
              </a:solidFill>
              <a:effectLst/>
              <a:latin typeface="+mn-lt"/>
              <a:ea typeface="+mn-ea"/>
              <a:cs typeface="+mn-cs"/>
            </a:rPr>
            <a:t>また、この先定年退職者が増加する見込みであるため、今後は</a:t>
          </a:r>
          <a:endParaRPr lang="ja-JP" altLang="ja-JP" sz="1400">
            <a:effectLst/>
          </a:endParaRPr>
        </a:p>
        <a:p>
          <a:pPr rtl="0"/>
          <a:r>
            <a:rPr lang="ja-JP" altLang="ja-JP" sz="1100" b="0" i="0" baseline="0">
              <a:solidFill>
                <a:schemeClr val="dk1"/>
              </a:solidFill>
              <a:effectLst/>
              <a:latin typeface="+mn-lt"/>
              <a:ea typeface="+mn-ea"/>
              <a:cs typeface="+mn-cs"/>
            </a:rPr>
            <a:t>人件費の状況を考慮しながら年齢構成を考慮した計画的な職員採用</a:t>
          </a:r>
          <a:endParaRPr lang="ja-JP" altLang="ja-JP" sz="1400">
            <a:effectLst/>
          </a:endParaRPr>
        </a:p>
        <a:p>
          <a:pPr rtl="0"/>
          <a:r>
            <a:rPr lang="ja-JP" altLang="ja-JP" sz="1100" b="0" i="0" baseline="0">
              <a:solidFill>
                <a:schemeClr val="dk1"/>
              </a:solidFill>
              <a:effectLst/>
              <a:latin typeface="+mn-lt"/>
              <a:ea typeface="+mn-ea"/>
              <a:cs typeface="+mn-cs"/>
            </a:rPr>
            <a:t>を行い、水準の維持に努めていく。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76708</xdr:rowOff>
    </xdr:to>
    <xdr:cxnSp macro="">
      <xdr:nvCxnSpPr>
        <xdr:cNvPr id="64" name="直線コネクタ 63"/>
        <xdr:cNvCxnSpPr/>
      </xdr:nvCxnSpPr>
      <xdr:spPr>
        <a:xfrm flipV="1">
          <a:off x="3987800" y="61849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76708</xdr:rowOff>
    </xdr:to>
    <xdr:cxnSp macro="">
      <xdr:nvCxnSpPr>
        <xdr:cNvPr id="67" name="直線コネクタ 66"/>
        <xdr:cNvCxnSpPr/>
      </xdr:nvCxnSpPr>
      <xdr:spPr>
        <a:xfrm>
          <a:off x="3098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62484</xdr:rowOff>
    </xdr:from>
    <xdr:to>
      <xdr:col>5</xdr:col>
      <xdr:colOff>600075</xdr:colOff>
      <xdr:row>36</xdr:row>
      <xdr:rowOff>164084</xdr:rowOff>
    </xdr:to>
    <xdr:sp macro="" textlink="">
      <xdr:nvSpPr>
        <xdr:cNvPr id="68" name="フローチャート :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148861</xdr:rowOff>
    </xdr:from>
    <xdr:ext cx="736600" cy="259045"/>
    <xdr:sp macro="" textlink="">
      <xdr:nvSpPr>
        <xdr:cNvPr id="69" name="テキスト ボックス 68"/>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49276</xdr:rowOff>
    </xdr:from>
    <xdr:to>
      <xdr:col>4</xdr:col>
      <xdr:colOff>346075</xdr:colOff>
      <xdr:row>36</xdr:row>
      <xdr:rowOff>53848</xdr:rowOff>
    </xdr:to>
    <xdr:cxnSp macro="">
      <xdr:nvCxnSpPr>
        <xdr:cNvPr id="70" name="直線コネクタ 69"/>
        <xdr:cNvCxnSpPr/>
      </xdr:nvCxnSpPr>
      <xdr:spPr>
        <a:xfrm flipV="1">
          <a:off x="2209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108204</xdr:rowOff>
    </xdr:from>
    <xdr:to>
      <xdr:col>4</xdr:col>
      <xdr:colOff>396875</xdr:colOff>
      <xdr:row>37</xdr:row>
      <xdr:rowOff>38354</xdr:rowOff>
    </xdr:to>
    <xdr:sp macro="" textlink="">
      <xdr:nvSpPr>
        <xdr:cNvPr id="71" name="フローチャート :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53848</xdr:rowOff>
    </xdr:from>
    <xdr:to>
      <xdr:col>3</xdr:col>
      <xdr:colOff>142875</xdr:colOff>
      <xdr:row>36</xdr:row>
      <xdr:rowOff>72136</xdr:rowOff>
    </xdr:to>
    <xdr:cxnSp macro="">
      <xdr:nvCxnSpPr>
        <xdr:cNvPr id="73" name="直線コネクタ 72"/>
        <xdr:cNvCxnSpPr/>
      </xdr:nvCxnSpPr>
      <xdr:spPr>
        <a:xfrm flipV="1">
          <a:off x="1320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76200</xdr:rowOff>
    </xdr:from>
    <xdr:to>
      <xdr:col>3</xdr:col>
      <xdr:colOff>193675</xdr:colOff>
      <xdr:row>37</xdr:row>
      <xdr:rowOff>6350</xdr:rowOff>
    </xdr:to>
    <xdr:sp macro="" textlink="">
      <xdr:nvSpPr>
        <xdr:cNvPr id="74" name="フローチャート :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3" name="円/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5" name="円/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7" name="円/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xdr:rowOff>
    </xdr:from>
    <xdr:to>
      <xdr:col>3</xdr:col>
      <xdr:colOff>193675</xdr:colOff>
      <xdr:row>36</xdr:row>
      <xdr:rowOff>104648</xdr:rowOff>
    </xdr:to>
    <xdr:sp macro="" textlink="">
      <xdr:nvSpPr>
        <xdr:cNvPr id="89" name="円/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21336</xdr:rowOff>
    </xdr:from>
    <xdr:to>
      <xdr:col>1</xdr:col>
      <xdr:colOff>676275</xdr:colOff>
      <xdr:row>36</xdr:row>
      <xdr:rowOff>122936</xdr:rowOff>
    </xdr:to>
    <xdr:sp macro="" textlink="">
      <xdr:nvSpPr>
        <xdr:cNvPr id="91" name="円/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財政健全化のため経常経費の削減に努めているが、行政システムの更新・</a:t>
          </a:r>
          <a:endParaRPr lang="ja-JP" altLang="ja-JP" sz="1400">
            <a:effectLst/>
          </a:endParaRPr>
        </a:p>
        <a:p>
          <a:r>
            <a:rPr lang="ja-JP" altLang="ja-JP" sz="1100" b="0" i="0" baseline="0">
              <a:solidFill>
                <a:schemeClr val="dk1"/>
              </a:solidFill>
              <a:effectLst/>
              <a:latin typeface="+mn-lt"/>
              <a:ea typeface="+mn-ea"/>
              <a:cs typeface="+mn-cs"/>
            </a:rPr>
            <a:t>改修費・セキュリティ強化対策などあるため、年々上昇傾向にある。</a:t>
          </a:r>
          <a:endParaRPr lang="ja-JP" altLang="ja-JP" sz="1400">
            <a:effectLst/>
          </a:endParaRPr>
        </a:p>
        <a:p>
          <a:pPr rtl="0"/>
          <a:r>
            <a:rPr lang="ja-JP" altLang="ja-JP" sz="1100" b="0" i="0" baseline="0">
              <a:solidFill>
                <a:schemeClr val="dk1"/>
              </a:solidFill>
              <a:effectLst/>
              <a:latin typeface="+mn-lt"/>
              <a:ea typeface="+mn-ea"/>
              <a:cs typeface="+mn-cs"/>
            </a:rPr>
            <a:t>　現状ではこれ以上の削減は望めないため、この状況を維持できるよう今後も</a:t>
          </a:r>
          <a:endParaRPr lang="ja-JP" altLang="ja-JP" sz="1400">
            <a:effectLst/>
          </a:endParaRPr>
        </a:p>
        <a:p>
          <a:pPr rtl="0"/>
          <a:r>
            <a:rPr lang="ja-JP" altLang="ja-JP" sz="1100" b="0" i="0" baseline="0">
              <a:solidFill>
                <a:schemeClr val="dk1"/>
              </a:solidFill>
              <a:effectLst/>
              <a:latin typeface="+mn-lt"/>
              <a:ea typeface="+mn-ea"/>
              <a:cs typeface="+mn-cs"/>
            </a:rPr>
            <a:t>経常経費の削減に努めていく。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35560</xdr:rowOff>
    </xdr:to>
    <xdr:cxnSp macro="">
      <xdr:nvCxnSpPr>
        <xdr:cNvPr id="125" name="直線コネクタ 124"/>
        <xdr:cNvCxnSpPr/>
      </xdr:nvCxnSpPr>
      <xdr:spPr>
        <a:xfrm>
          <a:off x="15671800" y="2755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35560</xdr:rowOff>
    </xdr:to>
    <xdr:cxnSp macro="">
      <xdr:nvCxnSpPr>
        <xdr:cNvPr id="128" name="直線コネクタ 127"/>
        <xdr:cNvCxnSpPr/>
      </xdr:nvCxnSpPr>
      <xdr:spPr>
        <a:xfrm flipV="1">
          <a:off x="14782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16</xdr:row>
      <xdr:rowOff>35560</xdr:rowOff>
    </xdr:to>
    <xdr:cxnSp macro="">
      <xdr:nvCxnSpPr>
        <xdr:cNvPr id="131" name="直線コネクタ 130"/>
        <xdr:cNvCxnSpPr/>
      </xdr:nvCxnSpPr>
      <xdr:spPr>
        <a:xfrm>
          <a:off x="13893800" y="2679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129540</xdr:rowOff>
    </xdr:from>
    <xdr:to>
      <xdr:col>21</xdr:col>
      <xdr:colOff>412750</xdr:colOff>
      <xdr:row>17</xdr:row>
      <xdr:rowOff>59690</xdr:rowOff>
    </xdr:to>
    <xdr:sp macro="" textlink="">
      <xdr:nvSpPr>
        <xdr:cNvPr id="132" name="フローチャート : 判断 131"/>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33" name="テキスト ボックス 132"/>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107950</xdr:rowOff>
    </xdr:to>
    <xdr:cxnSp macro="">
      <xdr:nvCxnSpPr>
        <xdr:cNvPr id="134" name="直線コネクタ 133"/>
        <xdr:cNvCxnSpPr/>
      </xdr:nvCxnSpPr>
      <xdr:spPr>
        <a:xfrm>
          <a:off x="13004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xdr:rowOff>
    </xdr:from>
    <xdr:to>
      <xdr:col>20</xdr:col>
      <xdr:colOff>209550</xdr:colOff>
      <xdr:row>16</xdr:row>
      <xdr:rowOff>109220</xdr:rowOff>
    </xdr:to>
    <xdr:sp macro="" textlink="">
      <xdr:nvSpPr>
        <xdr:cNvPr id="135" name="フローチャート : 判断 134"/>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36" name="テキスト ボックス 135"/>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4" name="円/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6" name="円/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8" name="円/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0" name="円/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1" name="テキスト ボックス 15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2" name="円/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年度と比較すると</a:t>
          </a:r>
          <a:r>
            <a:rPr lang="ja-JP" altLang="en-US" sz="1100" b="0" i="0" baseline="0">
              <a:solidFill>
                <a:schemeClr val="dk1"/>
              </a:solidFill>
              <a:effectLst/>
              <a:latin typeface="+mn-lt"/>
              <a:ea typeface="+mn-ea"/>
              <a:cs typeface="+mn-cs"/>
            </a:rPr>
            <a:t>増加傾向にある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泰阜村では、福祉の充実を政策として掲げているため、</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例年通りの</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水準になるものと思われる。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状況を考慮しつつ、水準の維持に努めたい。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57</xdr:row>
      <xdr:rowOff>37193</xdr:rowOff>
    </xdr:to>
    <xdr:cxnSp macro="">
      <xdr:nvCxnSpPr>
        <xdr:cNvPr id="187" name="直線コネクタ 186"/>
        <xdr:cNvCxnSpPr/>
      </xdr:nvCxnSpPr>
      <xdr:spPr>
        <a:xfrm>
          <a:off x="3987800" y="96955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56</xdr:row>
      <xdr:rowOff>94343</xdr:rowOff>
    </xdr:to>
    <xdr:cxnSp macro="">
      <xdr:nvCxnSpPr>
        <xdr:cNvPr id="190" name="直線コネクタ 189"/>
        <xdr:cNvCxnSpPr/>
      </xdr:nvCxnSpPr>
      <xdr:spPr>
        <a:xfrm>
          <a:off x="3098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1" name="フローチャート : 判断 190"/>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2" name="テキスト ボックス 191"/>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94343</xdr:rowOff>
    </xdr:to>
    <xdr:cxnSp macro="">
      <xdr:nvCxnSpPr>
        <xdr:cNvPr id="193" name="直線コネクタ 192"/>
        <xdr:cNvCxnSpPr/>
      </xdr:nvCxnSpPr>
      <xdr:spPr>
        <a:xfrm>
          <a:off x="2209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78015</xdr:rowOff>
    </xdr:to>
    <xdr:cxnSp macro="">
      <xdr:nvCxnSpPr>
        <xdr:cNvPr id="196" name="直線コネクタ 195"/>
        <xdr:cNvCxnSpPr/>
      </xdr:nvCxnSpPr>
      <xdr:spPr>
        <a:xfrm flipV="1">
          <a:off x="1320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8" name="テキスト ボックス 19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199" name="フローチャート : 判断 198"/>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0" name="テキスト ボックス 199"/>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6" name="円/楕円 205"/>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7"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8" name="円/楕円 207"/>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9" name="テキスト ボックス 20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0" name="円/楕円 209"/>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1" name="テキスト ボックス 210"/>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2" name="円/楕円 211"/>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3" name="テキスト ボックス 212"/>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4" name="円/楕円 213"/>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5" name="テキスト ボックス 214"/>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公共施設の老朽化に伴い、</a:t>
          </a:r>
          <a:r>
            <a:rPr lang="ja-JP" altLang="ja-JP" sz="1100" b="0" i="0" baseline="0">
              <a:solidFill>
                <a:schemeClr val="dk1"/>
              </a:solidFill>
              <a:effectLst/>
              <a:latin typeface="+mn-lt"/>
              <a:ea typeface="+mn-ea"/>
              <a:cs typeface="+mn-cs"/>
            </a:rPr>
            <a:t>維持修繕</a:t>
          </a:r>
          <a:r>
            <a:rPr lang="ja-JP" altLang="en-US" sz="1100" b="0" i="0" baseline="0">
              <a:solidFill>
                <a:schemeClr val="dk1"/>
              </a:solidFill>
              <a:effectLst/>
              <a:latin typeface="+mn-lt"/>
              <a:ea typeface="+mn-ea"/>
              <a:cs typeface="+mn-cs"/>
            </a:rPr>
            <a:t>が必要となる施設は計画的に</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建替え・更新を実施しているためこの五年間は、数値がほぼ横ばいとなっている。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例年通りの水準になるものと思われる。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33274</xdr:rowOff>
    </xdr:from>
    <xdr:to>
      <xdr:col>24</xdr:col>
      <xdr:colOff>31750</xdr:colOff>
      <xdr:row>55</xdr:row>
      <xdr:rowOff>56134</xdr:rowOff>
    </xdr:to>
    <xdr:cxnSp macro="">
      <xdr:nvCxnSpPr>
        <xdr:cNvPr id="245" name="直線コネクタ 244"/>
        <xdr:cNvCxnSpPr/>
      </xdr:nvCxnSpPr>
      <xdr:spPr>
        <a:xfrm>
          <a:off x="15671800" y="94630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33274</xdr:rowOff>
    </xdr:from>
    <xdr:to>
      <xdr:col>22</xdr:col>
      <xdr:colOff>565150</xdr:colOff>
      <xdr:row>55</xdr:row>
      <xdr:rowOff>60706</xdr:rowOff>
    </xdr:to>
    <xdr:cxnSp macro="">
      <xdr:nvCxnSpPr>
        <xdr:cNvPr id="248" name="直線コネクタ 247"/>
        <xdr:cNvCxnSpPr/>
      </xdr:nvCxnSpPr>
      <xdr:spPr>
        <a:xfrm flipV="1">
          <a:off x="14782800" y="94630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9" name="フローチャート : 判断 248"/>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50" name="テキスト ボックス 249"/>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28702</xdr:rowOff>
    </xdr:from>
    <xdr:to>
      <xdr:col>21</xdr:col>
      <xdr:colOff>361950</xdr:colOff>
      <xdr:row>55</xdr:row>
      <xdr:rowOff>60706</xdr:rowOff>
    </xdr:to>
    <xdr:cxnSp macro="">
      <xdr:nvCxnSpPr>
        <xdr:cNvPr id="251" name="直線コネクタ 250"/>
        <xdr:cNvCxnSpPr/>
      </xdr:nvCxnSpPr>
      <xdr:spPr>
        <a:xfrm>
          <a:off x="13893800" y="94584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2" name="フローチャート : 判断 251"/>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3" name="テキスト ボックス 252"/>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28702</xdr:rowOff>
    </xdr:from>
    <xdr:to>
      <xdr:col>20</xdr:col>
      <xdr:colOff>158750</xdr:colOff>
      <xdr:row>55</xdr:row>
      <xdr:rowOff>83566</xdr:rowOff>
    </xdr:to>
    <xdr:cxnSp macro="">
      <xdr:nvCxnSpPr>
        <xdr:cNvPr id="254" name="直線コネクタ 253"/>
        <xdr:cNvCxnSpPr/>
      </xdr:nvCxnSpPr>
      <xdr:spPr>
        <a:xfrm flipV="1">
          <a:off x="13004800" y="9458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5" name="フローチャート : 判断 254"/>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6" name="テキスト ボックス 255"/>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7" name="フローチャート : 判断 256"/>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8" name="テキスト ボックス 257"/>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5334</xdr:rowOff>
    </xdr:from>
    <xdr:to>
      <xdr:col>24</xdr:col>
      <xdr:colOff>82550</xdr:colOff>
      <xdr:row>55</xdr:row>
      <xdr:rowOff>106934</xdr:rowOff>
    </xdr:to>
    <xdr:sp macro="" textlink="">
      <xdr:nvSpPr>
        <xdr:cNvPr id="264" name="円/楕円 263"/>
        <xdr:cNvSpPr/>
      </xdr:nvSpPr>
      <xdr:spPr>
        <a:xfrm>
          <a:off x="16459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21861</xdr:rowOff>
    </xdr:from>
    <xdr:ext cx="762000" cy="259045"/>
    <xdr:sp macro="" textlink="">
      <xdr:nvSpPr>
        <xdr:cNvPr id="265" name="その他該当値テキスト"/>
        <xdr:cNvSpPr txBox="1"/>
      </xdr:nvSpPr>
      <xdr:spPr>
        <a:xfrm>
          <a:off x="16598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153924</xdr:rowOff>
    </xdr:from>
    <xdr:to>
      <xdr:col>22</xdr:col>
      <xdr:colOff>615950</xdr:colOff>
      <xdr:row>55</xdr:row>
      <xdr:rowOff>84074</xdr:rowOff>
    </xdr:to>
    <xdr:sp macro="" textlink="">
      <xdr:nvSpPr>
        <xdr:cNvPr id="266" name="円/楕円 265"/>
        <xdr:cNvSpPr/>
      </xdr:nvSpPr>
      <xdr:spPr>
        <a:xfrm>
          <a:off x="15621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94251</xdr:rowOff>
    </xdr:from>
    <xdr:ext cx="736600" cy="259045"/>
    <xdr:sp macro="" textlink="">
      <xdr:nvSpPr>
        <xdr:cNvPr id="267" name="テキスト ボックス 266"/>
        <xdr:cNvSpPr txBox="1"/>
      </xdr:nvSpPr>
      <xdr:spPr>
        <a:xfrm>
          <a:off x="15290800" y="91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9906</xdr:rowOff>
    </xdr:from>
    <xdr:to>
      <xdr:col>21</xdr:col>
      <xdr:colOff>412750</xdr:colOff>
      <xdr:row>55</xdr:row>
      <xdr:rowOff>111506</xdr:rowOff>
    </xdr:to>
    <xdr:sp macro="" textlink="">
      <xdr:nvSpPr>
        <xdr:cNvPr id="268" name="円/楕円 267"/>
        <xdr:cNvSpPr/>
      </xdr:nvSpPr>
      <xdr:spPr>
        <a:xfrm>
          <a:off x="14732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121683</xdr:rowOff>
    </xdr:from>
    <xdr:ext cx="762000" cy="259045"/>
    <xdr:sp macro="" textlink="">
      <xdr:nvSpPr>
        <xdr:cNvPr id="269" name="テキスト ボックス 268"/>
        <xdr:cNvSpPr txBox="1"/>
      </xdr:nvSpPr>
      <xdr:spPr>
        <a:xfrm>
          <a:off x="14401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149352</xdr:rowOff>
    </xdr:from>
    <xdr:to>
      <xdr:col>20</xdr:col>
      <xdr:colOff>209550</xdr:colOff>
      <xdr:row>55</xdr:row>
      <xdr:rowOff>79502</xdr:rowOff>
    </xdr:to>
    <xdr:sp macro="" textlink="">
      <xdr:nvSpPr>
        <xdr:cNvPr id="270" name="円/楕円 269"/>
        <xdr:cNvSpPr/>
      </xdr:nvSpPr>
      <xdr:spPr>
        <a:xfrm>
          <a:off x="13843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89679</xdr:rowOff>
    </xdr:from>
    <xdr:ext cx="762000" cy="259045"/>
    <xdr:sp macro="" textlink="">
      <xdr:nvSpPr>
        <xdr:cNvPr id="271" name="テキスト ボックス 270"/>
        <xdr:cNvSpPr txBox="1"/>
      </xdr:nvSpPr>
      <xdr:spPr>
        <a:xfrm>
          <a:off x="13512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32766</xdr:rowOff>
    </xdr:from>
    <xdr:to>
      <xdr:col>19</xdr:col>
      <xdr:colOff>6350</xdr:colOff>
      <xdr:row>55</xdr:row>
      <xdr:rowOff>134366</xdr:rowOff>
    </xdr:to>
    <xdr:sp macro="" textlink="">
      <xdr:nvSpPr>
        <xdr:cNvPr id="272" name="円/楕円 271"/>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144543</xdr:rowOff>
    </xdr:from>
    <xdr:ext cx="762000" cy="259045"/>
    <xdr:sp macro="" textlink="">
      <xdr:nvSpPr>
        <xdr:cNvPr id="273" name="テキスト ボックス 272"/>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昨年度に比べ増加となった。</a:t>
          </a:r>
          <a:endParaRPr lang="ja-JP" altLang="ja-JP" sz="1400">
            <a:effectLst/>
          </a:endParaRPr>
        </a:p>
        <a:p>
          <a:pPr rtl="0"/>
          <a:r>
            <a:rPr lang="ja-JP" altLang="ja-JP" sz="1100" b="0" i="0" baseline="0">
              <a:solidFill>
                <a:schemeClr val="dk1"/>
              </a:solidFill>
              <a:effectLst/>
              <a:latin typeface="+mn-lt"/>
              <a:ea typeface="+mn-ea"/>
              <a:cs typeface="+mn-cs"/>
            </a:rPr>
            <a:t>　定住促進政策を実施しているため、各種補助金の額が増加したことが原因と</a:t>
          </a:r>
          <a:endParaRPr lang="ja-JP" altLang="ja-JP" sz="1400">
            <a:effectLst/>
          </a:endParaRPr>
        </a:p>
        <a:p>
          <a:pPr rtl="0"/>
          <a:r>
            <a:rPr lang="ja-JP" altLang="ja-JP" sz="1100" b="0" i="0" baseline="0">
              <a:solidFill>
                <a:schemeClr val="dk1"/>
              </a:solidFill>
              <a:effectLst/>
              <a:latin typeface="+mn-lt"/>
              <a:ea typeface="+mn-ea"/>
              <a:cs typeface="+mn-cs"/>
            </a:rPr>
            <a:t>思われる。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5842</xdr:rowOff>
    </xdr:from>
    <xdr:to>
      <xdr:col>24</xdr:col>
      <xdr:colOff>31750</xdr:colOff>
      <xdr:row>35</xdr:row>
      <xdr:rowOff>42418</xdr:rowOff>
    </xdr:to>
    <xdr:cxnSp macro="">
      <xdr:nvCxnSpPr>
        <xdr:cNvPr id="303" name="直線コネクタ 302"/>
        <xdr:cNvCxnSpPr/>
      </xdr:nvCxnSpPr>
      <xdr:spPr>
        <a:xfrm>
          <a:off x="15671800" y="60065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5842</xdr:rowOff>
    </xdr:from>
    <xdr:to>
      <xdr:col>22</xdr:col>
      <xdr:colOff>565150</xdr:colOff>
      <xdr:row>35</xdr:row>
      <xdr:rowOff>37846</xdr:rowOff>
    </xdr:to>
    <xdr:cxnSp macro="">
      <xdr:nvCxnSpPr>
        <xdr:cNvPr id="306" name="直線コネクタ 305"/>
        <xdr:cNvCxnSpPr/>
      </xdr:nvCxnSpPr>
      <xdr:spPr>
        <a:xfrm flipV="1">
          <a:off x="14782800" y="6006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07" name="フローチャート : 判断 30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08" name="テキスト ボックス 307"/>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37846</xdr:rowOff>
    </xdr:to>
    <xdr:cxnSp macro="">
      <xdr:nvCxnSpPr>
        <xdr:cNvPr id="309" name="直線コネクタ 308"/>
        <xdr:cNvCxnSpPr/>
      </xdr:nvCxnSpPr>
      <xdr:spPr>
        <a:xfrm>
          <a:off x="13893800" y="6002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0" name="フローチャート : 判断 309"/>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1" name="テキスト ボックス 310"/>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1270</xdr:rowOff>
    </xdr:to>
    <xdr:cxnSp macro="">
      <xdr:nvCxnSpPr>
        <xdr:cNvPr id="312" name="直線コネクタ 311"/>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3" name="フローチャート : 判断 312"/>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4" name="テキスト ボックス 313"/>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15" name="フローチャート : 判断 314"/>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16" name="テキスト ボックス 315"/>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163068</xdr:rowOff>
    </xdr:from>
    <xdr:to>
      <xdr:col>24</xdr:col>
      <xdr:colOff>82550</xdr:colOff>
      <xdr:row>35</xdr:row>
      <xdr:rowOff>93218</xdr:rowOff>
    </xdr:to>
    <xdr:sp macro="" textlink="">
      <xdr:nvSpPr>
        <xdr:cNvPr id="322" name="円/楕円 321"/>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8145</xdr:rowOff>
    </xdr:from>
    <xdr:ext cx="762000" cy="259045"/>
    <xdr:sp macro="" textlink="">
      <xdr:nvSpPr>
        <xdr:cNvPr id="323"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24" name="円/楕円 323"/>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25" name="テキスト ボックス 324"/>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26" name="円/楕円 325"/>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27" name="テキスト ボックス 326"/>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28" name="円/楕円 327"/>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29" name="テキスト ボックス 328"/>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0" name="円/楕円 329"/>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1" name="テキスト ボックス 330"/>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繰上償還の効果もあり、この数年は改善傾向にある。</a:t>
          </a:r>
          <a:endParaRPr lang="ja-JP" altLang="ja-JP" sz="1400">
            <a:effectLst/>
          </a:endParaRPr>
        </a:p>
        <a:p>
          <a:pPr rtl="0"/>
          <a:r>
            <a:rPr lang="ja-JP" altLang="ja-JP" sz="1100" b="0" i="0" baseline="0">
              <a:solidFill>
                <a:schemeClr val="dk1"/>
              </a:solidFill>
              <a:effectLst/>
              <a:latin typeface="+mn-lt"/>
              <a:ea typeface="+mn-ea"/>
              <a:cs typeface="+mn-cs"/>
            </a:rPr>
            <a:t>平成２４年度に悪化した原因は、過疎対策事業債の元金償還が</a:t>
          </a:r>
          <a:endParaRPr lang="ja-JP" altLang="ja-JP" sz="1400">
            <a:effectLst/>
          </a:endParaRPr>
        </a:p>
        <a:p>
          <a:pPr rtl="0"/>
          <a:r>
            <a:rPr lang="ja-JP" altLang="ja-JP" sz="1100" b="0" i="0" baseline="0">
              <a:solidFill>
                <a:schemeClr val="dk1"/>
              </a:solidFill>
              <a:effectLst/>
              <a:latin typeface="+mn-lt"/>
              <a:ea typeface="+mn-ea"/>
              <a:cs typeface="+mn-cs"/>
            </a:rPr>
            <a:t>２年分まとめて開始したことによる一時的なものである。</a:t>
          </a:r>
          <a:endParaRPr lang="ja-JP" altLang="ja-JP" sz="1400">
            <a:effectLst/>
          </a:endParaRPr>
        </a:p>
        <a:p>
          <a:pPr rtl="0"/>
          <a:r>
            <a:rPr lang="ja-JP" altLang="ja-JP" sz="1100" b="0" i="0" baseline="0">
              <a:solidFill>
                <a:schemeClr val="dk1"/>
              </a:solidFill>
              <a:effectLst/>
              <a:latin typeface="+mn-lt"/>
              <a:ea typeface="+mn-ea"/>
              <a:cs typeface="+mn-cs"/>
            </a:rPr>
            <a:t>　今後も繰上償還を随時的に実施することにより、緩やかに改善して</a:t>
          </a:r>
          <a:endParaRPr lang="ja-JP" altLang="ja-JP" sz="1400">
            <a:effectLst/>
          </a:endParaRPr>
        </a:p>
        <a:p>
          <a:pPr rtl="0"/>
          <a:r>
            <a:rPr lang="ja-JP" altLang="ja-JP" sz="1100" b="0" i="0" baseline="0">
              <a:solidFill>
                <a:schemeClr val="dk1"/>
              </a:solidFill>
              <a:effectLst/>
              <a:latin typeface="+mn-lt"/>
              <a:ea typeface="+mn-ea"/>
              <a:cs typeface="+mn-cs"/>
            </a:rPr>
            <a:t>いくことが予想される。</a:t>
          </a:r>
          <a:endParaRPr lang="ja-JP" altLang="ja-JP" sz="1400">
            <a:effectLst/>
          </a:endParaRPr>
        </a:p>
        <a:p>
          <a:pPr rtl="0"/>
          <a:r>
            <a:rPr lang="ja-JP" altLang="ja-JP" sz="1100" b="0" i="0" baseline="0">
              <a:solidFill>
                <a:schemeClr val="dk1"/>
              </a:solidFill>
              <a:effectLst/>
              <a:latin typeface="+mn-lt"/>
              <a:ea typeface="+mn-ea"/>
              <a:cs typeface="+mn-cs"/>
            </a:rPr>
            <a:t>今後も財政健全化と住民サービスの両立を目指した財政運営を行う。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119380</xdr:rowOff>
    </xdr:from>
    <xdr:to>
      <xdr:col>7</xdr:col>
      <xdr:colOff>15875</xdr:colOff>
      <xdr:row>77</xdr:row>
      <xdr:rowOff>153670</xdr:rowOff>
    </xdr:to>
    <xdr:cxnSp macro="">
      <xdr:nvCxnSpPr>
        <xdr:cNvPr id="363" name="直線コネクタ 362"/>
        <xdr:cNvCxnSpPr/>
      </xdr:nvCxnSpPr>
      <xdr:spPr>
        <a:xfrm>
          <a:off x="3987800" y="13321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119380</xdr:rowOff>
    </xdr:from>
    <xdr:to>
      <xdr:col>5</xdr:col>
      <xdr:colOff>549275</xdr:colOff>
      <xdr:row>78</xdr:row>
      <xdr:rowOff>39370</xdr:rowOff>
    </xdr:to>
    <xdr:cxnSp macro="">
      <xdr:nvCxnSpPr>
        <xdr:cNvPr id="366" name="直線コネクタ 365"/>
        <xdr:cNvCxnSpPr/>
      </xdr:nvCxnSpPr>
      <xdr:spPr>
        <a:xfrm flipV="1">
          <a:off x="3098800" y="133210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57150</xdr:rowOff>
    </xdr:from>
    <xdr:to>
      <xdr:col>5</xdr:col>
      <xdr:colOff>600075</xdr:colOff>
      <xdr:row>76</xdr:row>
      <xdr:rowOff>158750</xdr:rowOff>
    </xdr:to>
    <xdr:sp macro="" textlink="">
      <xdr:nvSpPr>
        <xdr:cNvPr id="367" name="フローチャート : 判断 366"/>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68" name="テキスト ボックス 367"/>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39370</xdr:rowOff>
    </xdr:from>
    <xdr:to>
      <xdr:col>4</xdr:col>
      <xdr:colOff>346075</xdr:colOff>
      <xdr:row>78</xdr:row>
      <xdr:rowOff>58420</xdr:rowOff>
    </xdr:to>
    <xdr:cxnSp macro="">
      <xdr:nvCxnSpPr>
        <xdr:cNvPr id="369" name="直線コネクタ 368"/>
        <xdr:cNvCxnSpPr/>
      </xdr:nvCxnSpPr>
      <xdr:spPr>
        <a:xfrm flipV="1">
          <a:off x="2209800" y="13412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106680</xdr:rowOff>
    </xdr:from>
    <xdr:to>
      <xdr:col>4</xdr:col>
      <xdr:colOff>396875</xdr:colOff>
      <xdr:row>77</xdr:row>
      <xdr:rowOff>36830</xdr:rowOff>
    </xdr:to>
    <xdr:sp macro="" textlink="">
      <xdr:nvSpPr>
        <xdr:cNvPr id="370" name="フローチャート : 判断 369"/>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71" name="テキスト ボックス 370"/>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96520</xdr:rowOff>
    </xdr:to>
    <xdr:cxnSp macro="">
      <xdr:nvCxnSpPr>
        <xdr:cNvPr id="372" name="直線コネクタ 371"/>
        <xdr:cNvCxnSpPr/>
      </xdr:nvCxnSpPr>
      <xdr:spPr>
        <a:xfrm flipV="1">
          <a:off x="1320800" y="1343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73" name="フローチャート : 判断 372"/>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74" name="テキスト ボックス 373"/>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75" name="フローチャート :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76" name="テキスト ボックス 37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102870</xdr:rowOff>
    </xdr:from>
    <xdr:to>
      <xdr:col>7</xdr:col>
      <xdr:colOff>66675</xdr:colOff>
      <xdr:row>78</xdr:row>
      <xdr:rowOff>33020</xdr:rowOff>
    </xdr:to>
    <xdr:sp macro="" textlink="">
      <xdr:nvSpPr>
        <xdr:cNvPr id="382" name="円/楕円 381"/>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74947</xdr:rowOff>
    </xdr:from>
    <xdr:ext cx="762000" cy="259045"/>
    <xdr:sp macro="" textlink="">
      <xdr:nvSpPr>
        <xdr:cNvPr id="383"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68580</xdr:rowOff>
    </xdr:from>
    <xdr:to>
      <xdr:col>5</xdr:col>
      <xdr:colOff>600075</xdr:colOff>
      <xdr:row>77</xdr:row>
      <xdr:rowOff>170180</xdr:rowOff>
    </xdr:to>
    <xdr:sp macro="" textlink="">
      <xdr:nvSpPr>
        <xdr:cNvPr id="384" name="円/楕円 383"/>
        <xdr:cNvSpPr/>
      </xdr:nvSpPr>
      <xdr:spPr>
        <a:xfrm>
          <a:off x="3937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154957</xdr:rowOff>
    </xdr:from>
    <xdr:ext cx="736600" cy="259045"/>
    <xdr:sp macro="" textlink="">
      <xdr:nvSpPr>
        <xdr:cNvPr id="385" name="テキスト ボックス 384"/>
        <xdr:cNvSpPr txBox="1"/>
      </xdr:nvSpPr>
      <xdr:spPr>
        <a:xfrm>
          <a:off x="3606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160020</xdr:rowOff>
    </xdr:from>
    <xdr:to>
      <xdr:col>4</xdr:col>
      <xdr:colOff>396875</xdr:colOff>
      <xdr:row>78</xdr:row>
      <xdr:rowOff>90170</xdr:rowOff>
    </xdr:to>
    <xdr:sp macro="" textlink="">
      <xdr:nvSpPr>
        <xdr:cNvPr id="386" name="円/楕円 385"/>
        <xdr:cNvSpPr/>
      </xdr:nvSpPr>
      <xdr:spPr>
        <a:xfrm>
          <a:off x="3048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74947</xdr:rowOff>
    </xdr:from>
    <xdr:ext cx="762000" cy="259045"/>
    <xdr:sp macro="" textlink="">
      <xdr:nvSpPr>
        <xdr:cNvPr id="387" name="テキスト ボックス 386"/>
        <xdr:cNvSpPr txBox="1"/>
      </xdr:nvSpPr>
      <xdr:spPr>
        <a:xfrm>
          <a:off x="2717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88" name="円/楕円 387"/>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89" name="テキスト ボックス 388"/>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90" name="円/楕円 389"/>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91" name="テキスト ボックス 390"/>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昨年度に比べ、公債費が減少傾向にあるため相対的に公債費以</a:t>
          </a:r>
          <a:endParaRPr lang="ja-JP" altLang="ja-JP" sz="1400">
            <a:effectLst/>
          </a:endParaRPr>
        </a:p>
        <a:p>
          <a:pPr rtl="0"/>
          <a:r>
            <a:rPr lang="ja-JP" altLang="ja-JP" sz="1100" b="0" i="0" baseline="0">
              <a:solidFill>
                <a:schemeClr val="dk1"/>
              </a:solidFill>
              <a:effectLst/>
              <a:latin typeface="+mn-lt"/>
              <a:ea typeface="+mn-ea"/>
              <a:cs typeface="+mn-cs"/>
            </a:rPr>
            <a:t>外が増加した。</a:t>
          </a:r>
          <a:endParaRPr lang="ja-JP" altLang="ja-JP" sz="1400">
            <a:effectLst/>
          </a:endParaRPr>
        </a:p>
        <a:p>
          <a:pPr rtl="0"/>
          <a:r>
            <a:rPr lang="ja-JP" altLang="ja-JP" sz="1100" b="0" i="0" baseline="0">
              <a:solidFill>
                <a:schemeClr val="dk1"/>
              </a:solidFill>
              <a:effectLst/>
              <a:latin typeface="+mn-lt"/>
              <a:ea typeface="+mn-ea"/>
              <a:cs typeface="+mn-cs"/>
            </a:rPr>
            <a:t>　今後、公債費は緩やかに減少していくため、公債費以外は緩やか</a:t>
          </a:r>
          <a:endParaRPr lang="ja-JP" altLang="ja-JP" sz="1400">
            <a:effectLst/>
          </a:endParaRPr>
        </a:p>
        <a:p>
          <a:pPr rtl="0"/>
          <a:r>
            <a:rPr lang="ja-JP" altLang="ja-JP" sz="1100" b="0" i="0" baseline="0">
              <a:solidFill>
                <a:schemeClr val="dk1"/>
              </a:solidFill>
              <a:effectLst/>
              <a:latin typeface="+mn-lt"/>
              <a:ea typeface="+mn-ea"/>
              <a:cs typeface="+mn-cs"/>
            </a:rPr>
            <a:t>に増加することが予想される。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104140</xdr:rowOff>
    </xdr:from>
    <xdr:to>
      <xdr:col>24</xdr:col>
      <xdr:colOff>31750</xdr:colOff>
      <xdr:row>74</xdr:row>
      <xdr:rowOff>133531</xdr:rowOff>
    </xdr:to>
    <xdr:cxnSp macro="">
      <xdr:nvCxnSpPr>
        <xdr:cNvPr id="426" name="直線コネクタ 425"/>
        <xdr:cNvCxnSpPr/>
      </xdr:nvCxnSpPr>
      <xdr:spPr>
        <a:xfrm>
          <a:off x="15671800" y="127914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104140</xdr:rowOff>
    </xdr:from>
    <xdr:to>
      <xdr:col>22</xdr:col>
      <xdr:colOff>565150</xdr:colOff>
      <xdr:row>74</xdr:row>
      <xdr:rowOff>136797</xdr:rowOff>
    </xdr:to>
    <xdr:cxnSp macro="">
      <xdr:nvCxnSpPr>
        <xdr:cNvPr id="429" name="直線コネクタ 428"/>
        <xdr:cNvCxnSpPr/>
      </xdr:nvCxnSpPr>
      <xdr:spPr>
        <a:xfrm flipV="1">
          <a:off x="14782800" y="127914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1" name="テキスト ボックス 43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74</xdr:row>
      <xdr:rowOff>136797</xdr:rowOff>
    </xdr:to>
    <xdr:cxnSp macro="">
      <xdr:nvCxnSpPr>
        <xdr:cNvPr id="432" name="直線コネクタ 431"/>
        <xdr:cNvCxnSpPr/>
      </xdr:nvCxnSpPr>
      <xdr:spPr>
        <a:xfrm>
          <a:off x="13893800" y="1272286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5987</xdr:rowOff>
    </xdr:from>
    <xdr:to>
      <xdr:col>21</xdr:col>
      <xdr:colOff>412750</xdr:colOff>
      <xdr:row>77</xdr:row>
      <xdr:rowOff>107587</xdr:rowOff>
    </xdr:to>
    <xdr:sp macro="" textlink="">
      <xdr:nvSpPr>
        <xdr:cNvPr id="433" name="フローチャート : 判断 432"/>
        <xdr:cNvSpPr/>
      </xdr:nvSpPr>
      <xdr:spPr>
        <a:xfrm>
          <a:off x="14732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92364</xdr:rowOff>
    </xdr:from>
    <xdr:ext cx="762000" cy="259045"/>
    <xdr:sp macro="" textlink="">
      <xdr:nvSpPr>
        <xdr:cNvPr id="434" name="テキスト ボックス 433"/>
        <xdr:cNvSpPr txBox="1"/>
      </xdr:nvSpPr>
      <xdr:spPr>
        <a:xfrm>
          <a:off x="14401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35560</xdr:rowOff>
    </xdr:from>
    <xdr:to>
      <xdr:col>20</xdr:col>
      <xdr:colOff>158750</xdr:colOff>
      <xdr:row>74</xdr:row>
      <xdr:rowOff>81280</xdr:rowOff>
    </xdr:to>
    <xdr:cxnSp macro="">
      <xdr:nvCxnSpPr>
        <xdr:cNvPr id="435" name="直線コネクタ 434"/>
        <xdr:cNvCxnSpPr/>
      </xdr:nvCxnSpPr>
      <xdr:spPr>
        <a:xfrm flipV="1">
          <a:off x="13004800" y="12722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50074</xdr:rowOff>
    </xdr:from>
    <xdr:to>
      <xdr:col>20</xdr:col>
      <xdr:colOff>209550</xdr:colOff>
      <xdr:row>76</xdr:row>
      <xdr:rowOff>151674</xdr:rowOff>
    </xdr:to>
    <xdr:sp macro="" textlink="">
      <xdr:nvSpPr>
        <xdr:cNvPr id="436" name="フローチャート : 判断 435"/>
        <xdr:cNvSpPr/>
      </xdr:nvSpPr>
      <xdr:spPr>
        <a:xfrm>
          <a:off x="13843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136451</xdr:rowOff>
    </xdr:from>
    <xdr:ext cx="762000" cy="259045"/>
    <xdr:sp macro="" textlink="">
      <xdr:nvSpPr>
        <xdr:cNvPr id="437" name="テキスト ボックス 436"/>
        <xdr:cNvSpPr txBox="1"/>
      </xdr:nvSpPr>
      <xdr:spPr>
        <a:xfrm>
          <a:off x="13512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79466</xdr:rowOff>
    </xdr:from>
    <xdr:to>
      <xdr:col>19</xdr:col>
      <xdr:colOff>6350</xdr:colOff>
      <xdr:row>77</xdr:row>
      <xdr:rowOff>9616</xdr:rowOff>
    </xdr:to>
    <xdr:sp macro="" textlink="">
      <xdr:nvSpPr>
        <xdr:cNvPr id="438" name="フローチャート : 判断 437"/>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165843</xdr:rowOff>
    </xdr:from>
    <xdr:ext cx="762000" cy="259045"/>
    <xdr:sp macro="" textlink="">
      <xdr:nvSpPr>
        <xdr:cNvPr id="439" name="テキスト ボックス 438"/>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82731</xdr:rowOff>
    </xdr:from>
    <xdr:to>
      <xdr:col>24</xdr:col>
      <xdr:colOff>82550</xdr:colOff>
      <xdr:row>75</xdr:row>
      <xdr:rowOff>12881</xdr:rowOff>
    </xdr:to>
    <xdr:sp macro="" textlink="">
      <xdr:nvSpPr>
        <xdr:cNvPr id="445" name="円/楕円 444"/>
        <xdr:cNvSpPr/>
      </xdr:nvSpPr>
      <xdr:spPr>
        <a:xfrm>
          <a:off x="164592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99258</xdr:rowOff>
    </xdr:from>
    <xdr:ext cx="762000" cy="259045"/>
    <xdr:sp macro="" textlink="">
      <xdr:nvSpPr>
        <xdr:cNvPr id="446" name="公債費以外該当値テキスト"/>
        <xdr:cNvSpPr txBox="1"/>
      </xdr:nvSpPr>
      <xdr:spPr>
        <a:xfrm>
          <a:off x="16598900" y="126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53340</xdr:rowOff>
    </xdr:from>
    <xdr:to>
      <xdr:col>22</xdr:col>
      <xdr:colOff>615950</xdr:colOff>
      <xdr:row>74</xdr:row>
      <xdr:rowOff>154940</xdr:rowOff>
    </xdr:to>
    <xdr:sp macro="" textlink="">
      <xdr:nvSpPr>
        <xdr:cNvPr id="447" name="円/楕円 446"/>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165117</xdr:rowOff>
    </xdr:from>
    <xdr:ext cx="736600" cy="259045"/>
    <xdr:sp macro="" textlink="">
      <xdr:nvSpPr>
        <xdr:cNvPr id="448" name="テキスト ボックス 447"/>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85997</xdr:rowOff>
    </xdr:from>
    <xdr:to>
      <xdr:col>21</xdr:col>
      <xdr:colOff>412750</xdr:colOff>
      <xdr:row>75</xdr:row>
      <xdr:rowOff>16147</xdr:rowOff>
    </xdr:to>
    <xdr:sp macro="" textlink="">
      <xdr:nvSpPr>
        <xdr:cNvPr id="449" name="円/楕円 448"/>
        <xdr:cNvSpPr/>
      </xdr:nvSpPr>
      <xdr:spPr>
        <a:xfrm>
          <a:off x="147320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26324</xdr:rowOff>
    </xdr:from>
    <xdr:ext cx="762000" cy="259045"/>
    <xdr:sp macro="" textlink="">
      <xdr:nvSpPr>
        <xdr:cNvPr id="450" name="テキスト ボックス 449"/>
        <xdr:cNvSpPr txBox="1"/>
      </xdr:nvSpPr>
      <xdr:spPr>
        <a:xfrm>
          <a:off x="14401800" y="1254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156210</xdr:rowOff>
    </xdr:from>
    <xdr:to>
      <xdr:col>20</xdr:col>
      <xdr:colOff>209550</xdr:colOff>
      <xdr:row>74</xdr:row>
      <xdr:rowOff>86360</xdr:rowOff>
    </xdr:to>
    <xdr:sp macro="" textlink="">
      <xdr:nvSpPr>
        <xdr:cNvPr id="451" name="円/楕円 450"/>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96537</xdr:rowOff>
    </xdr:from>
    <xdr:ext cx="762000" cy="259045"/>
    <xdr:sp macro="" textlink="">
      <xdr:nvSpPr>
        <xdr:cNvPr id="452" name="テキスト ボックス 451"/>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30480</xdr:rowOff>
    </xdr:from>
    <xdr:to>
      <xdr:col>19</xdr:col>
      <xdr:colOff>6350</xdr:colOff>
      <xdr:row>74</xdr:row>
      <xdr:rowOff>132080</xdr:rowOff>
    </xdr:to>
    <xdr:sp macro="" textlink="">
      <xdr:nvSpPr>
        <xdr:cNvPr id="453" name="円/楕円 452"/>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142257</xdr:rowOff>
    </xdr:from>
    <xdr:ext cx="762000" cy="259045"/>
    <xdr:sp macro="" textlink="">
      <xdr:nvSpPr>
        <xdr:cNvPr id="454" name="テキスト ボックス 453"/>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長野県泰阜村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121535</xdr:rowOff>
    </xdr:from>
    <xdr:to>
      <xdr:col>4</xdr:col>
      <xdr:colOff>1117600</xdr:colOff>
      <xdr:row>16</xdr:row>
      <xdr:rowOff>149175</xdr:rowOff>
    </xdr:to>
    <xdr:cxnSp macro="">
      <xdr:nvCxnSpPr>
        <xdr:cNvPr id="47" name="直線コネクタ 46"/>
        <xdr:cNvCxnSpPr/>
      </xdr:nvCxnSpPr>
      <xdr:spPr bwMode="auto">
        <a:xfrm>
          <a:off x="5003800" y="2912360"/>
          <a:ext cx="647700" cy="2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121535</xdr:rowOff>
    </xdr:from>
    <xdr:to>
      <xdr:col>4</xdr:col>
      <xdr:colOff>469900</xdr:colOff>
      <xdr:row>16</xdr:row>
      <xdr:rowOff>128868</xdr:rowOff>
    </xdr:to>
    <xdr:cxnSp macro="">
      <xdr:nvCxnSpPr>
        <xdr:cNvPr id="50" name="直線コネクタ 49"/>
        <xdr:cNvCxnSpPr/>
      </xdr:nvCxnSpPr>
      <xdr:spPr bwMode="auto">
        <a:xfrm flipV="1">
          <a:off x="4305300" y="2912360"/>
          <a:ext cx="698500" cy="7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128868</xdr:rowOff>
    </xdr:from>
    <xdr:to>
      <xdr:col>3</xdr:col>
      <xdr:colOff>904875</xdr:colOff>
      <xdr:row>16</xdr:row>
      <xdr:rowOff>153704</xdr:rowOff>
    </xdr:to>
    <xdr:cxnSp macro="">
      <xdr:nvCxnSpPr>
        <xdr:cNvPr id="53" name="直線コネクタ 52"/>
        <xdr:cNvCxnSpPr/>
      </xdr:nvCxnSpPr>
      <xdr:spPr bwMode="auto">
        <a:xfrm flipV="1">
          <a:off x="3606800" y="2919693"/>
          <a:ext cx="698500" cy="2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xdr:cNvSpPr txBox="1"/>
      </xdr:nvSpPr>
      <xdr:spPr>
        <a:xfrm>
          <a:off x="3924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153704</xdr:rowOff>
    </xdr:from>
    <xdr:to>
      <xdr:col>3</xdr:col>
      <xdr:colOff>206375</xdr:colOff>
      <xdr:row>16</xdr:row>
      <xdr:rowOff>154741</xdr:rowOff>
    </xdr:to>
    <xdr:cxnSp macro="">
      <xdr:nvCxnSpPr>
        <xdr:cNvPr id="56" name="直線コネクタ 55"/>
        <xdr:cNvCxnSpPr/>
      </xdr:nvCxnSpPr>
      <xdr:spPr bwMode="auto">
        <a:xfrm flipV="1">
          <a:off x="2908300" y="2944529"/>
          <a:ext cx="698500" cy="1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115866</xdr:rowOff>
    </xdr:from>
    <xdr:ext cx="762000" cy="259045"/>
    <xdr:sp macro="" textlink="">
      <xdr:nvSpPr>
        <xdr:cNvPr id="58" name="テキスト ボックス 57"/>
        <xdr:cNvSpPr txBox="1"/>
      </xdr:nvSpPr>
      <xdr:spPr>
        <a:xfrm>
          <a:off x="32258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98375</xdr:rowOff>
    </xdr:from>
    <xdr:to>
      <xdr:col>5</xdr:col>
      <xdr:colOff>34925</xdr:colOff>
      <xdr:row>17</xdr:row>
      <xdr:rowOff>28525</xdr:rowOff>
    </xdr:to>
    <xdr:sp macro="" textlink="">
      <xdr:nvSpPr>
        <xdr:cNvPr id="66" name="円/楕円 65"/>
        <xdr:cNvSpPr/>
      </xdr:nvSpPr>
      <xdr:spPr bwMode="auto">
        <a:xfrm>
          <a:off x="5600700" y="288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70452</xdr:rowOff>
    </xdr:from>
    <xdr:ext cx="762000" cy="259045"/>
    <xdr:sp macro="" textlink="">
      <xdr:nvSpPr>
        <xdr:cNvPr id="67" name="人口1人当たり決算額の推移該当値テキスト130"/>
        <xdr:cNvSpPr txBox="1"/>
      </xdr:nvSpPr>
      <xdr:spPr>
        <a:xfrm>
          <a:off x="5740400" y="28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236,133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70735</xdr:rowOff>
    </xdr:from>
    <xdr:to>
      <xdr:col>4</xdr:col>
      <xdr:colOff>520700</xdr:colOff>
      <xdr:row>17</xdr:row>
      <xdr:rowOff>885</xdr:rowOff>
    </xdr:to>
    <xdr:sp macro="" textlink="">
      <xdr:nvSpPr>
        <xdr:cNvPr id="68" name="円/楕円 67"/>
        <xdr:cNvSpPr/>
      </xdr:nvSpPr>
      <xdr:spPr bwMode="auto">
        <a:xfrm>
          <a:off x="4953000" y="286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11062</xdr:rowOff>
    </xdr:from>
    <xdr:ext cx="736600" cy="259045"/>
    <xdr:sp macro="" textlink="">
      <xdr:nvSpPr>
        <xdr:cNvPr id="69" name="テキスト ボックス 68"/>
        <xdr:cNvSpPr txBox="1"/>
      </xdr:nvSpPr>
      <xdr:spPr>
        <a:xfrm>
          <a:off x="4622800" y="263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78068</xdr:rowOff>
    </xdr:from>
    <xdr:to>
      <xdr:col>3</xdr:col>
      <xdr:colOff>955675</xdr:colOff>
      <xdr:row>17</xdr:row>
      <xdr:rowOff>8218</xdr:rowOff>
    </xdr:to>
    <xdr:sp macro="" textlink="">
      <xdr:nvSpPr>
        <xdr:cNvPr id="70" name="円/楕円 69"/>
        <xdr:cNvSpPr/>
      </xdr:nvSpPr>
      <xdr:spPr bwMode="auto">
        <a:xfrm>
          <a:off x="4254500" y="286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18395</xdr:rowOff>
    </xdr:from>
    <xdr:ext cx="762000" cy="259045"/>
    <xdr:sp macro="" textlink="">
      <xdr:nvSpPr>
        <xdr:cNvPr id="71" name="テキスト ボックス 70"/>
        <xdr:cNvSpPr txBox="1"/>
      </xdr:nvSpPr>
      <xdr:spPr>
        <a:xfrm>
          <a:off x="3924300" y="263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245,016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102904</xdr:rowOff>
    </xdr:from>
    <xdr:to>
      <xdr:col>3</xdr:col>
      <xdr:colOff>257175</xdr:colOff>
      <xdr:row>17</xdr:row>
      <xdr:rowOff>33054</xdr:rowOff>
    </xdr:to>
    <xdr:sp macro="" textlink="">
      <xdr:nvSpPr>
        <xdr:cNvPr id="72" name="円/楕円 71"/>
        <xdr:cNvSpPr/>
      </xdr:nvSpPr>
      <xdr:spPr bwMode="auto">
        <a:xfrm>
          <a:off x="3556000" y="289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43231</xdr:rowOff>
    </xdr:from>
    <xdr:ext cx="762000" cy="259045"/>
    <xdr:sp macro="" textlink="">
      <xdr:nvSpPr>
        <xdr:cNvPr id="73" name="テキスト ボックス 72"/>
        <xdr:cNvSpPr txBox="1"/>
      </xdr:nvSpPr>
      <xdr:spPr>
        <a:xfrm>
          <a:off x="3225800" y="266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103941</xdr:rowOff>
    </xdr:from>
    <xdr:to>
      <xdr:col>2</xdr:col>
      <xdr:colOff>692150</xdr:colOff>
      <xdr:row>17</xdr:row>
      <xdr:rowOff>34091</xdr:rowOff>
    </xdr:to>
    <xdr:sp macro="" textlink="">
      <xdr:nvSpPr>
        <xdr:cNvPr id="74" name="円/楕円 73"/>
        <xdr:cNvSpPr/>
      </xdr:nvSpPr>
      <xdr:spPr bwMode="auto">
        <a:xfrm>
          <a:off x="2857500" y="289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44268</xdr:rowOff>
    </xdr:from>
    <xdr:ext cx="762000" cy="259045"/>
    <xdr:sp macro="" textlink="">
      <xdr:nvSpPr>
        <xdr:cNvPr id="75" name="テキスト ボックス 74"/>
        <xdr:cNvSpPr txBox="1"/>
      </xdr:nvSpPr>
      <xdr:spPr>
        <a:xfrm>
          <a:off x="2527300" y="266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181315</xdr:rowOff>
    </xdr:from>
    <xdr:to>
      <xdr:col>4</xdr:col>
      <xdr:colOff>1117600</xdr:colOff>
      <xdr:row>35</xdr:row>
      <xdr:rowOff>209534</xdr:rowOff>
    </xdr:to>
    <xdr:cxnSp macro="">
      <xdr:nvCxnSpPr>
        <xdr:cNvPr id="106" name="直線コネクタ 105"/>
        <xdr:cNvCxnSpPr/>
      </xdr:nvCxnSpPr>
      <xdr:spPr bwMode="auto">
        <a:xfrm flipV="1">
          <a:off x="5003800" y="6791665"/>
          <a:ext cx="647700" cy="2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166093</xdr:rowOff>
    </xdr:from>
    <xdr:ext cx="762000" cy="259045"/>
    <xdr:sp macro="" textlink="">
      <xdr:nvSpPr>
        <xdr:cNvPr id="107" name="人口1人当たり決算額の推移平均値テキスト445"/>
        <xdr:cNvSpPr txBox="1"/>
      </xdr:nvSpPr>
      <xdr:spPr>
        <a:xfrm>
          <a:off x="5740400" y="677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196910</xdr:rowOff>
    </xdr:from>
    <xdr:to>
      <xdr:col>4</xdr:col>
      <xdr:colOff>469900</xdr:colOff>
      <xdr:row>35</xdr:row>
      <xdr:rowOff>209534</xdr:rowOff>
    </xdr:to>
    <xdr:cxnSp macro="">
      <xdr:nvCxnSpPr>
        <xdr:cNvPr id="109" name="直線コネクタ 108"/>
        <xdr:cNvCxnSpPr/>
      </xdr:nvCxnSpPr>
      <xdr:spPr bwMode="auto">
        <a:xfrm>
          <a:off x="4305300" y="6807260"/>
          <a:ext cx="698500" cy="12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212496</xdr:rowOff>
    </xdr:from>
    <xdr:to>
      <xdr:col>4</xdr:col>
      <xdr:colOff>520700</xdr:colOff>
      <xdr:row>35</xdr:row>
      <xdr:rowOff>314096</xdr:rowOff>
    </xdr:to>
    <xdr:sp macro="" textlink="">
      <xdr:nvSpPr>
        <xdr:cNvPr id="110" name="フローチャート : 判断 109"/>
        <xdr:cNvSpPr/>
      </xdr:nvSpPr>
      <xdr:spPr bwMode="auto">
        <a:xfrm>
          <a:off x="4953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298873</xdr:rowOff>
    </xdr:from>
    <xdr:ext cx="736600" cy="259045"/>
    <xdr:sp macro="" textlink="">
      <xdr:nvSpPr>
        <xdr:cNvPr id="111" name="テキスト ボックス 110"/>
        <xdr:cNvSpPr txBox="1"/>
      </xdr:nvSpPr>
      <xdr:spPr>
        <a:xfrm>
          <a:off x="4622800" y="690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167384</xdr:rowOff>
    </xdr:from>
    <xdr:to>
      <xdr:col>3</xdr:col>
      <xdr:colOff>904875</xdr:colOff>
      <xdr:row>35</xdr:row>
      <xdr:rowOff>196910</xdr:rowOff>
    </xdr:to>
    <xdr:cxnSp macro="">
      <xdr:nvCxnSpPr>
        <xdr:cNvPr id="112" name="直線コネクタ 111"/>
        <xdr:cNvCxnSpPr/>
      </xdr:nvCxnSpPr>
      <xdr:spPr bwMode="auto">
        <a:xfrm>
          <a:off x="3606800" y="6777734"/>
          <a:ext cx="698500" cy="29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213442</xdr:rowOff>
    </xdr:from>
    <xdr:to>
      <xdr:col>3</xdr:col>
      <xdr:colOff>955675</xdr:colOff>
      <xdr:row>35</xdr:row>
      <xdr:rowOff>315042</xdr:rowOff>
    </xdr:to>
    <xdr:sp macro="" textlink="">
      <xdr:nvSpPr>
        <xdr:cNvPr id="113" name="フローチャート : 判断 112"/>
        <xdr:cNvSpPr/>
      </xdr:nvSpPr>
      <xdr:spPr bwMode="auto">
        <a:xfrm>
          <a:off x="42545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299819</xdr:rowOff>
    </xdr:from>
    <xdr:ext cx="762000" cy="259045"/>
    <xdr:sp macro="" textlink="">
      <xdr:nvSpPr>
        <xdr:cNvPr id="114" name="テキスト ボックス 113"/>
        <xdr:cNvSpPr txBox="1"/>
      </xdr:nvSpPr>
      <xdr:spPr>
        <a:xfrm>
          <a:off x="3924300" y="69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126708</xdr:rowOff>
    </xdr:from>
    <xdr:to>
      <xdr:col>3</xdr:col>
      <xdr:colOff>206375</xdr:colOff>
      <xdr:row>35</xdr:row>
      <xdr:rowOff>167384</xdr:rowOff>
    </xdr:to>
    <xdr:cxnSp macro="">
      <xdr:nvCxnSpPr>
        <xdr:cNvPr id="115" name="直線コネクタ 114"/>
        <xdr:cNvCxnSpPr/>
      </xdr:nvCxnSpPr>
      <xdr:spPr bwMode="auto">
        <a:xfrm>
          <a:off x="2908300" y="6737058"/>
          <a:ext cx="698500" cy="40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186659</xdr:rowOff>
    </xdr:from>
    <xdr:to>
      <xdr:col>3</xdr:col>
      <xdr:colOff>257175</xdr:colOff>
      <xdr:row>35</xdr:row>
      <xdr:rowOff>288259</xdr:rowOff>
    </xdr:to>
    <xdr:sp macro="" textlink="">
      <xdr:nvSpPr>
        <xdr:cNvPr id="116" name="フローチャート : 判断 115"/>
        <xdr:cNvSpPr/>
      </xdr:nvSpPr>
      <xdr:spPr bwMode="auto">
        <a:xfrm>
          <a:off x="3556000" y="6797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273036</xdr:rowOff>
    </xdr:from>
    <xdr:ext cx="762000" cy="259045"/>
    <xdr:sp macro="" textlink="">
      <xdr:nvSpPr>
        <xdr:cNvPr id="117" name="テキスト ボックス 116"/>
        <xdr:cNvSpPr txBox="1"/>
      </xdr:nvSpPr>
      <xdr:spPr>
        <a:xfrm>
          <a:off x="3225800" y="68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182344</xdr:rowOff>
    </xdr:from>
    <xdr:to>
      <xdr:col>2</xdr:col>
      <xdr:colOff>692150</xdr:colOff>
      <xdr:row>35</xdr:row>
      <xdr:rowOff>283944</xdr:rowOff>
    </xdr:to>
    <xdr:sp macro="" textlink="">
      <xdr:nvSpPr>
        <xdr:cNvPr id="118" name="フローチャート : 判断 117"/>
        <xdr:cNvSpPr/>
      </xdr:nvSpPr>
      <xdr:spPr bwMode="auto">
        <a:xfrm>
          <a:off x="2857500" y="6792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268721</xdr:rowOff>
    </xdr:from>
    <xdr:ext cx="762000" cy="259045"/>
    <xdr:sp macro="" textlink="">
      <xdr:nvSpPr>
        <xdr:cNvPr id="119" name="テキスト ボックス 118"/>
        <xdr:cNvSpPr txBox="1"/>
      </xdr:nvSpPr>
      <xdr:spPr>
        <a:xfrm>
          <a:off x="2527300" y="687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130515</xdr:rowOff>
    </xdr:from>
    <xdr:to>
      <xdr:col>5</xdr:col>
      <xdr:colOff>34925</xdr:colOff>
      <xdr:row>35</xdr:row>
      <xdr:rowOff>232115</xdr:rowOff>
    </xdr:to>
    <xdr:sp macro="" textlink="">
      <xdr:nvSpPr>
        <xdr:cNvPr id="125" name="円/楕円 124"/>
        <xdr:cNvSpPr/>
      </xdr:nvSpPr>
      <xdr:spPr bwMode="auto">
        <a:xfrm>
          <a:off x="5600700" y="674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318492</xdr:rowOff>
    </xdr:from>
    <xdr:ext cx="762000" cy="259045"/>
    <xdr:sp macro="" textlink="">
      <xdr:nvSpPr>
        <xdr:cNvPr id="126" name="人口1人当たり決算額の推移該当値テキスト445"/>
        <xdr:cNvSpPr txBox="1"/>
      </xdr:nvSpPr>
      <xdr:spPr>
        <a:xfrm>
          <a:off x="5740400" y="65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50,620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158734</xdr:rowOff>
    </xdr:from>
    <xdr:to>
      <xdr:col>4</xdr:col>
      <xdr:colOff>520700</xdr:colOff>
      <xdr:row>35</xdr:row>
      <xdr:rowOff>260334</xdr:rowOff>
    </xdr:to>
    <xdr:sp macro="" textlink="">
      <xdr:nvSpPr>
        <xdr:cNvPr id="127" name="円/楕円 126"/>
        <xdr:cNvSpPr/>
      </xdr:nvSpPr>
      <xdr:spPr bwMode="auto">
        <a:xfrm>
          <a:off x="4953000" y="676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270511</xdr:rowOff>
    </xdr:from>
    <xdr:ext cx="736600" cy="259045"/>
    <xdr:sp macro="" textlink="">
      <xdr:nvSpPr>
        <xdr:cNvPr id="128" name="テキスト ボックス 127"/>
        <xdr:cNvSpPr txBox="1"/>
      </xdr:nvSpPr>
      <xdr:spPr>
        <a:xfrm>
          <a:off x="4622800" y="653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146110</xdr:rowOff>
    </xdr:from>
    <xdr:to>
      <xdr:col>3</xdr:col>
      <xdr:colOff>955675</xdr:colOff>
      <xdr:row>35</xdr:row>
      <xdr:rowOff>247710</xdr:rowOff>
    </xdr:to>
    <xdr:sp macro="" textlink="">
      <xdr:nvSpPr>
        <xdr:cNvPr id="129" name="円/楕円 128"/>
        <xdr:cNvSpPr/>
      </xdr:nvSpPr>
      <xdr:spPr bwMode="auto">
        <a:xfrm>
          <a:off x="4254500" y="675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257887</xdr:rowOff>
    </xdr:from>
    <xdr:ext cx="762000" cy="259045"/>
    <xdr:sp macro="" textlink="">
      <xdr:nvSpPr>
        <xdr:cNvPr id="130" name="テキスト ボックス 129"/>
        <xdr:cNvSpPr txBox="1"/>
      </xdr:nvSpPr>
      <xdr:spPr>
        <a:xfrm>
          <a:off x="3924300" y="65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116584</xdr:rowOff>
    </xdr:from>
    <xdr:to>
      <xdr:col>3</xdr:col>
      <xdr:colOff>257175</xdr:colOff>
      <xdr:row>35</xdr:row>
      <xdr:rowOff>218184</xdr:rowOff>
    </xdr:to>
    <xdr:sp macro="" textlink="">
      <xdr:nvSpPr>
        <xdr:cNvPr id="131" name="円/楕円 130"/>
        <xdr:cNvSpPr/>
      </xdr:nvSpPr>
      <xdr:spPr bwMode="auto">
        <a:xfrm>
          <a:off x="3556000" y="672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228361</xdr:rowOff>
    </xdr:from>
    <xdr:ext cx="762000" cy="259045"/>
    <xdr:sp macro="" textlink="">
      <xdr:nvSpPr>
        <xdr:cNvPr id="132" name="テキスト ボックス 131"/>
        <xdr:cNvSpPr txBox="1"/>
      </xdr:nvSpPr>
      <xdr:spPr>
        <a:xfrm>
          <a:off x="3225800" y="649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75908</xdr:rowOff>
    </xdr:from>
    <xdr:to>
      <xdr:col>2</xdr:col>
      <xdr:colOff>692150</xdr:colOff>
      <xdr:row>35</xdr:row>
      <xdr:rowOff>177508</xdr:rowOff>
    </xdr:to>
    <xdr:sp macro="" textlink="">
      <xdr:nvSpPr>
        <xdr:cNvPr id="133" name="円/楕円 132"/>
        <xdr:cNvSpPr/>
      </xdr:nvSpPr>
      <xdr:spPr bwMode="auto">
        <a:xfrm>
          <a:off x="2857500" y="668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187685</xdr:rowOff>
    </xdr:from>
    <xdr:ext cx="762000" cy="259045"/>
    <xdr:sp macro="" textlink="">
      <xdr:nvSpPr>
        <xdr:cNvPr id="134" name="テキスト ボックス 133"/>
        <xdr:cNvSpPr txBox="1"/>
      </xdr:nvSpPr>
      <xdr:spPr>
        <a:xfrm>
          <a:off x="2527300" y="645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1,696
1,665
64.59
2,499,601
2,189,975
169,297
1,297,122
2,526,981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31223</xdr:rowOff>
    </xdr:from>
    <xdr:to>
      <xdr:col>6</xdr:col>
      <xdr:colOff>511175</xdr:colOff>
      <xdr:row>38</xdr:row>
      <xdr:rowOff>62283</xdr:rowOff>
    </xdr:to>
    <xdr:cxnSp macro="">
      <xdr:nvCxnSpPr>
        <xdr:cNvPr id="63" name="直線コネクタ 62"/>
        <xdr:cNvCxnSpPr/>
      </xdr:nvCxnSpPr>
      <xdr:spPr>
        <a:xfrm>
          <a:off x="3797300" y="6546323"/>
          <a:ext cx="838200" cy="3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31223</xdr:rowOff>
    </xdr:from>
    <xdr:to>
      <xdr:col>5</xdr:col>
      <xdr:colOff>358775</xdr:colOff>
      <xdr:row>38</xdr:row>
      <xdr:rowOff>46017</xdr:rowOff>
    </xdr:to>
    <xdr:cxnSp macro="">
      <xdr:nvCxnSpPr>
        <xdr:cNvPr id="66" name="直線コネクタ 65"/>
        <xdr:cNvCxnSpPr/>
      </xdr:nvCxnSpPr>
      <xdr:spPr>
        <a:xfrm flipV="1">
          <a:off x="2908300" y="6546323"/>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46017</xdr:rowOff>
    </xdr:from>
    <xdr:to>
      <xdr:col>4</xdr:col>
      <xdr:colOff>155575</xdr:colOff>
      <xdr:row>38</xdr:row>
      <xdr:rowOff>54990</xdr:rowOff>
    </xdr:to>
    <xdr:cxnSp macro="">
      <xdr:nvCxnSpPr>
        <xdr:cNvPr id="69" name="直線コネクタ 68"/>
        <xdr:cNvCxnSpPr/>
      </xdr:nvCxnSpPr>
      <xdr:spPr>
        <a:xfrm flipV="1">
          <a:off x="2019300" y="6561117"/>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45213</xdr:rowOff>
    </xdr:from>
    <xdr:to>
      <xdr:col>2</xdr:col>
      <xdr:colOff>638175</xdr:colOff>
      <xdr:row>38</xdr:row>
      <xdr:rowOff>54990</xdr:rowOff>
    </xdr:to>
    <xdr:cxnSp macro="">
      <xdr:nvCxnSpPr>
        <xdr:cNvPr id="72" name="直線コネクタ 71"/>
        <xdr:cNvCxnSpPr/>
      </xdr:nvCxnSpPr>
      <xdr:spPr>
        <a:xfrm>
          <a:off x="1130300" y="6560313"/>
          <a:ext cx="889000" cy="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11483</xdr:rowOff>
    </xdr:from>
    <xdr:to>
      <xdr:col>6</xdr:col>
      <xdr:colOff>561975</xdr:colOff>
      <xdr:row>38</xdr:row>
      <xdr:rowOff>113083</xdr:rowOff>
    </xdr:to>
    <xdr:sp macro="" textlink="">
      <xdr:nvSpPr>
        <xdr:cNvPr id="82" name="円/楕円 81"/>
        <xdr:cNvSpPr/>
      </xdr:nvSpPr>
      <xdr:spPr>
        <a:xfrm>
          <a:off x="4584700" y="65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161360</xdr:rowOff>
    </xdr:from>
    <xdr:ext cx="599010" cy="259045"/>
    <xdr:sp macro="" textlink="">
      <xdr:nvSpPr>
        <xdr:cNvPr id="83" name="人件費該当値テキスト"/>
        <xdr:cNvSpPr txBox="1"/>
      </xdr:nvSpPr>
      <xdr:spPr>
        <a:xfrm>
          <a:off x="4686300" y="650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163,706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151873</xdr:rowOff>
    </xdr:from>
    <xdr:to>
      <xdr:col>5</xdr:col>
      <xdr:colOff>409575</xdr:colOff>
      <xdr:row>38</xdr:row>
      <xdr:rowOff>82023</xdr:rowOff>
    </xdr:to>
    <xdr:sp macro="" textlink="">
      <xdr:nvSpPr>
        <xdr:cNvPr id="84" name="円/楕円 83"/>
        <xdr:cNvSpPr/>
      </xdr:nvSpPr>
      <xdr:spPr>
        <a:xfrm>
          <a:off x="3746500" y="64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98550</xdr:rowOff>
    </xdr:from>
    <xdr:ext cx="599010" cy="259045"/>
    <xdr:sp macro="" textlink="">
      <xdr:nvSpPr>
        <xdr:cNvPr id="85" name="テキスト ボックス 84"/>
        <xdr:cNvSpPr txBox="1"/>
      </xdr:nvSpPr>
      <xdr:spPr>
        <a:xfrm>
          <a:off x="3497794" y="627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173,217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166667</xdr:rowOff>
    </xdr:from>
    <xdr:to>
      <xdr:col>4</xdr:col>
      <xdr:colOff>206375</xdr:colOff>
      <xdr:row>38</xdr:row>
      <xdr:rowOff>96817</xdr:rowOff>
    </xdr:to>
    <xdr:sp macro="" textlink="">
      <xdr:nvSpPr>
        <xdr:cNvPr id="86" name="円/楕円 85"/>
        <xdr:cNvSpPr/>
      </xdr:nvSpPr>
      <xdr:spPr>
        <a:xfrm>
          <a:off x="2857500" y="65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113344</xdr:rowOff>
    </xdr:from>
    <xdr:ext cx="599010" cy="259045"/>
    <xdr:sp macro="" textlink="">
      <xdr:nvSpPr>
        <xdr:cNvPr id="87" name="テキスト ボックス 86"/>
        <xdr:cNvSpPr txBox="1"/>
      </xdr:nvSpPr>
      <xdr:spPr>
        <a:xfrm>
          <a:off x="2608794" y="628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168,687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4190</xdr:rowOff>
    </xdr:from>
    <xdr:to>
      <xdr:col>3</xdr:col>
      <xdr:colOff>3175</xdr:colOff>
      <xdr:row>38</xdr:row>
      <xdr:rowOff>105790</xdr:rowOff>
    </xdr:to>
    <xdr:sp macro="" textlink="">
      <xdr:nvSpPr>
        <xdr:cNvPr id="88" name="円/楕円 87"/>
        <xdr:cNvSpPr/>
      </xdr:nvSpPr>
      <xdr:spPr>
        <a:xfrm>
          <a:off x="1968500" y="65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122318</xdr:rowOff>
    </xdr:from>
    <xdr:ext cx="599010" cy="259045"/>
    <xdr:sp macro="" textlink="">
      <xdr:nvSpPr>
        <xdr:cNvPr id="89" name="テキスト ボックス 88"/>
        <xdr:cNvSpPr txBox="1"/>
      </xdr:nvSpPr>
      <xdr:spPr>
        <a:xfrm>
          <a:off x="1719794" y="629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165,939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165863</xdr:rowOff>
    </xdr:from>
    <xdr:to>
      <xdr:col>1</xdr:col>
      <xdr:colOff>485775</xdr:colOff>
      <xdr:row>38</xdr:row>
      <xdr:rowOff>96013</xdr:rowOff>
    </xdr:to>
    <xdr:sp macro="" textlink="">
      <xdr:nvSpPr>
        <xdr:cNvPr id="90" name="円/楕円 89"/>
        <xdr:cNvSpPr/>
      </xdr:nvSpPr>
      <xdr:spPr>
        <a:xfrm>
          <a:off x="1079500" y="65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112540</xdr:rowOff>
    </xdr:from>
    <xdr:ext cx="599010" cy="259045"/>
    <xdr:sp macro="" textlink="">
      <xdr:nvSpPr>
        <xdr:cNvPr id="91" name="テキスト ボックス 90"/>
        <xdr:cNvSpPr txBox="1"/>
      </xdr:nvSpPr>
      <xdr:spPr>
        <a:xfrm>
          <a:off x="830794" y="628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54207</xdr:rowOff>
    </xdr:from>
    <xdr:to>
      <xdr:col>6</xdr:col>
      <xdr:colOff>511175</xdr:colOff>
      <xdr:row>57</xdr:row>
      <xdr:rowOff>94333</xdr:rowOff>
    </xdr:to>
    <xdr:cxnSp macro="">
      <xdr:nvCxnSpPr>
        <xdr:cNvPr id="122" name="直線コネクタ 121"/>
        <xdr:cNvCxnSpPr/>
      </xdr:nvCxnSpPr>
      <xdr:spPr>
        <a:xfrm flipV="1">
          <a:off x="3797300" y="9826857"/>
          <a:ext cx="838200" cy="4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93097</xdr:rowOff>
    </xdr:from>
    <xdr:to>
      <xdr:col>5</xdr:col>
      <xdr:colOff>358775</xdr:colOff>
      <xdr:row>57</xdr:row>
      <xdr:rowOff>94333</xdr:rowOff>
    </xdr:to>
    <xdr:cxnSp macro="">
      <xdr:nvCxnSpPr>
        <xdr:cNvPr id="125" name="直線コネクタ 124"/>
        <xdr:cNvCxnSpPr/>
      </xdr:nvCxnSpPr>
      <xdr:spPr>
        <a:xfrm>
          <a:off x="2908300" y="9865747"/>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93097</xdr:rowOff>
    </xdr:from>
    <xdr:to>
      <xdr:col>4</xdr:col>
      <xdr:colOff>155575</xdr:colOff>
      <xdr:row>57</xdr:row>
      <xdr:rowOff>126763</xdr:rowOff>
    </xdr:to>
    <xdr:cxnSp macro="">
      <xdr:nvCxnSpPr>
        <xdr:cNvPr id="128" name="直線コネクタ 127"/>
        <xdr:cNvCxnSpPr/>
      </xdr:nvCxnSpPr>
      <xdr:spPr>
        <a:xfrm flipV="1">
          <a:off x="2019300" y="9865747"/>
          <a:ext cx="889000" cy="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30395</xdr:rowOff>
    </xdr:from>
    <xdr:ext cx="599010" cy="259045"/>
    <xdr:sp macro="" textlink="">
      <xdr:nvSpPr>
        <xdr:cNvPr id="130" name="テキスト ボックス 129"/>
        <xdr:cNvSpPr txBox="1"/>
      </xdr:nvSpPr>
      <xdr:spPr>
        <a:xfrm>
          <a:off x="2608794"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126763</xdr:rowOff>
    </xdr:from>
    <xdr:to>
      <xdr:col>2</xdr:col>
      <xdr:colOff>638175</xdr:colOff>
      <xdr:row>57</xdr:row>
      <xdr:rowOff>161115</xdr:rowOff>
    </xdr:to>
    <xdr:cxnSp macro="">
      <xdr:nvCxnSpPr>
        <xdr:cNvPr id="131" name="直線コネクタ 130"/>
        <xdr:cNvCxnSpPr/>
      </xdr:nvCxnSpPr>
      <xdr:spPr>
        <a:xfrm flipV="1">
          <a:off x="1130300" y="9899413"/>
          <a:ext cx="889000" cy="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3407</xdr:rowOff>
    </xdr:from>
    <xdr:to>
      <xdr:col>6</xdr:col>
      <xdr:colOff>561975</xdr:colOff>
      <xdr:row>57</xdr:row>
      <xdr:rowOff>105007</xdr:rowOff>
    </xdr:to>
    <xdr:sp macro="" textlink="">
      <xdr:nvSpPr>
        <xdr:cNvPr id="141" name="円/楕円 140"/>
        <xdr:cNvSpPr/>
      </xdr:nvSpPr>
      <xdr:spPr>
        <a:xfrm>
          <a:off x="4584700" y="97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26284</xdr:rowOff>
    </xdr:from>
    <xdr:ext cx="599010" cy="259045"/>
    <xdr:sp macro="" textlink="">
      <xdr:nvSpPr>
        <xdr:cNvPr id="142" name="物件費該当値テキスト"/>
        <xdr:cNvSpPr txBox="1"/>
      </xdr:nvSpPr>
      <xdr:spPr>
        <a:xfrm>
          <a:off x="4686300" y="962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237,358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43533</xdr:rowOff>
    </xdr:from>
    <xdr:to>
      <xdr:col>5</xdr:col>
      <xdr:colOff>409575</xdr:colOff>
      <xdr:row>57</xdr:row>
      <xdr:rowOff>145133</xdr:rowOff>
    </xdr:to>
    <xdr:sp macro="" textlink="">
      <xdr:nvSpPr>
        <xdr:cNvPr id="143" name="円/楕円 142"/>
        <xdr:cNvSpPr/>
      </xdr:nvSpPr>
      <xdr:spPr>
        <a:xfrm>
          <a:off x="3746500" y="98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161660</xdr:rowOff>
    </xdr:from>
    <xdr:ext cx="599010" cy="259045"/>
    <xdr:sp macro="" textlink="">
      <xdr:nvSpPr>
        <xdr:cNvPr id="144" name="テキスト ボックス 143"/>
        <xdr:cNvSpPr txBox="1"/>
      </xdr:nvSpPr>
      <xdr:spPr>
        <a:xfrm>
          <a:off x="3497794" y="959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42297</xdr:rowOff>
    </xdr:from>
    <xdr:to>
      <xdr:col>4</xdr:col>
      <xdr:colOff>206375</xdr:colOff>
      <xdr:row>57</xdr:row>
      <xdr:rowOff>143897</xdr:rowOff>
    </xdr:to>
    <xdr:sp macro="" textlink="">
      <xdr:nvSpPr>
        <xdr:cNvPr id="145" name="円/楕円 144"/>
        <xdr:cNvSpPr/>
      </xdr:nvSpPr>
      <xdr:spPr>
        <a:xfrm>
          <a:off x="2857500" y="98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160424</xdr:rowOff>
    </xdr:from>
    <xdr:ext cx="599010" cy="259045"/>
    <xdr:sp macro="" textlink="">
      <xdr:nvSpPr>
        <xdr:cNvPr id="146" name="テキスト ボックス 145"/>
        <xdr:cNvSpPr txBox="1"/>
      </xdr:nvSpPr>
      <xdr:spPr>
        <a:xfrm>
          <a:off x="2608794" y="959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75963</xdr:rowOff>
    </xdr:from>
    <xdr:to>
      <xdr:col>3</xdr:col>
      <xdr:colOff>3175</xdr:colOff>
      <xdr:row>58</xdr:row>
      <xdr:rowOff>6113</xdr:rowOff>
    </xdr:to>
    <xdr:sp macro="" textlink="">
      <xdr:nvSpPr>
        <xdr:cNvPr id="147" name="円/楕円 146"/>
        <xdr:cNvSpPr/>
      </xdr:nvSpPr>
      <xdr:spPr>
        <a:xfrm>
          <a:off x="1968500" y="98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168690</xdr:rowOff>
    </xdr:from>
    <xdr:ext cx="599010" cy="259045"/>
    <xdr:sp macro="" textlink="">
      <xdr:nvSpPr>
        <xdr:cNvPr id="148" name="テキスト ボックス 147"/>
        <xdr:cNvSpPr txBox="1"/>
      </xdr:nvSpPr>
      <xdr:spPr>
        <a:xfrm>
          <a:off x="1719794" y="99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110315</xdr:rowOff>
    </xdr:from>
    <xdr:to>
      <xdr:col>1</xdr:col>
      <xdr:colOff>485775</xdr:colOff>
      <xdr:row>58</xdr:row>
      <xdr:rowOff>40465</xdr:rowOff>
    </xdr:to>
    <xdr:sp macro="" textlink="">
      <xdr:nvSpPr>
        <xdr:cNvPr id="149" name="円/楕円 148"/>
        <xdr:cNvSpPr/>
      </xdr:nvSpPr>
      <xdr:spPr>
        <a:xfrm>
          <a:off x="1079500" y="988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31592</xdr:rowOff>
    </xdr:from>
    <xdr:ext cx="599010" cy="259045"/>
    <xdr:sp macro="" textlink="">
      <xdr:nvSpPr>
        <xdr:cNvPr id="150" name="テキスト ボックス 149"/>
        <xdr:cNvSpPr txBox="1"/>
      </xdr:nvSpPr>
      <xdr:spPr>
        <a:xfrm>
          <a:off x="830794" y="997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158305</xdr:rowOff>
    </xdr:from>
    <xdr:to>
      <xdr:col>6</xdr:col>
      <xdr:colOff>511175</xdr:colOff>
      <xdr:row>78</xdr:row>
      <xdr:rowOff>169100</xdr:rowOff>
    </xdr:to>
    <xdr:cxnSp macro="">
      <xdr:nvCxnSpPr>
        <xdr:cNvPr id="179" name="直線コネクタ 178"/>
        <xdr:cNvCxnSpPr/>
      </xdr:nvCxnSpPr>
      <xdr:spPr>
        <a:xfrm flipV="1">
          <a:off x="3797300" y="13531405"/>
          <a:ext cx="838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167411</xdr:rowOff>
    </xdr:from>
    <xdr:to>
      <xdr:col>5</xdr:col>
      <xdr:colOff>358775</xdr:colOff>
      <xdr:row>78</xdr:row>
      <xdr:rowOff>169100</xdr:rowOff>
    </xdr:to>
    <xdr:cxnSp macro="">
      <xdr:nvCxnSpPr>
        <xdr:cNvPr id="182" name="直線コネクタ 181"/>
        <xdr:cNvCxnSpPr/>
      </xdr:nvCxnSpPr>
      <xdr:spPr>
        <a:xfrm>
          <a:off x="2908300" y="13540511"/>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137464</xdr:rowOff>
    </xdr:from>
    <xdr:to>
      <xdr:col>5</xdr:col>
      <xdr:colOff>409575</xdr:colOff>
      <xdr:row>78</xdr:row>
      <xdr:rowOff>67614</xdr:rowOff>
    </xdr:to>
    <xdr:sp macro="" textlink="">
      <xdr:nvSpPr>
        <xdr:cNvPr id="183" name="フローチャート : 判断 182"/>
        <xdr:cNvSpPr/>
      </xdr:nvSpPr>
      <xdr:spPr>
        <a:xfrm>
          <a:off x="3746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84141</xdr:rowOff>
    </xdr:from>
    <xdr:ext cx="534377" cy="259045"/>
    <xdr:sp macro="" textlink="">
      <xdr:nvSpPr>
        <xdr:cNvPr id="184" name="テキスト ボックス 183"/>
        <xdr:cNvSpPr txBox="1"/>
      </xdr:nvSpPr>
      <xdr:spPr>
        <a:xfrm>
          <a:off x="3530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167411</xdr:rowOff>
    </xdr:from>
    <xdr:to>
      <xdr:col>4</xdr:col>
      <xdr:colOff>155575</xdr:colOff>
      <xdr:row>79</xdr:row>
      <xdr:rowOff>11481</xdr:rowOff>
    </xdr:to>
    <xdr:cxnSp macro="">
      <xdr:nvCxnSpPr>
        <xdr:cNvPr id="185" name="直線コネクタ 184"/>
        <xdr:cNvCxnSpPr/>
      </xdr:nvCxnSpPr>
      <xdr:spPr>
        <a:xfrm flipV="1">
          <a:off x="2019300" y="13540511"/>
          <a:ext cx="889000" cy="1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40081</xdr:rowOff>
    </xdr:from>
    <xdr:to>
      <xdr:col>4</xdr:col>
      <xdr:colOff>206375</xdr:colOff>
      <xdr:row>77</xdr:row>
      <xdr:rowOff>141681</xdr:rowOff>
    </xdr:to>
    <xdr:sp macro="" textlink="">
      <xdr:nvSpPr>
        <xdr:cNvPr id="186" name="フローチャート : 判断 185"/>
        <xdr:cNvSpPr/>
      </xdr:nvSpPr>
      <xdr:spPr>
        <a:xfrm>
          <a:off x="2857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158208</xdr:rowOff>
    </xdr:from>
    <xdr:ext cx="534377" cy="259045"/>
    <xdr:sp macro="" textlink="">
      <xdr:nvSpPr>
        <xdr:cNvPr id="187" name="テキスト ボックス 186"/>
        <xdr:cNvSpPr txBox="1"/>
      </xdr:nvSpPr>
      <xdr:spPr>
        <a:xfrm>
          <a:off x="2641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163285</xdr:rowOff>
    </xdr:from>
    <xdr:to>
      <xdr:col>2</xdr:col>
      <xdr:colOff>638175</xdr:colOff>
      <xdr:row>79</xdr:row>
      <xdr:rowOff>11481</xdr:rowOff>
    </xdr:to>
    <xdr:cxnSp macro="">
      <xdr:nvCxnSpPr>
        <xdr:cNvPr id="188" name="直線コネクタ 187"/>
        <xdr:cNvCxnSpPr/>
      </xdr:nvCxnSpPr>
      <xdr:spPr>
        <a:xfrm>
          <a:off x="1130300" y="13536385"/>
          <a:ext cx="889000" cy="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87681</xdr:rowOff>
    </xdr:from>
    <xdr:to>
      <xdr:col>3</xdr:col>
      <xdr:colOff>3175</xdr:colOff>
      <xdr:row>78</xdr:row>
      <xdr:rowOff>17831</xdr:rowOff>
    </xdr:to>
    <xdr:sp macro="" textlink="">
      <xdr:nvSpPr>
        <xdr:cNvPr id="189" name="フローチャート : 判断 188"/>
        <xdr:cNvSpPr/>
      </xdr:nvSpPr>
      <xdr:spPr>
        <a:xfrm>
          <a:off x="1968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34358</xdr:rowOff>
    </xdr:from>
    <xdr:ext cx="534377" cy="259045"/>
    <xdr:sp macro="" textlink="">
      <xdr:nvSpPr>
        <xdr:cNvPr id="190" name="テキスト ボックス 189"/>
        <xdr:cNvSpPr txBox="1"/>
      </xdr:nvSpPr>
      <xdr:spPr>
        <a:xfrm>
          <a:off x="1752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78905</xdr:rowOff>
    </xdr:from>
    <xdr:to>
      <xdr:col>1</xdr:col>
      <xdr:colOff>485775</xdr:colOff>
      <xdr:row>78</xdr:row>
      <xdr:rowOff>9055</xdr:rowOff>
    </xdr:to>
    <xdr:sp macro="" textlink="">
      <xdr:nvSpPr>
        <xdr:cNvPr id="191" name="フローチャート : 判断 190"/>
        <xdr:cNvSpPr/>
      </xdr:nvSpPr>
      <xdr:spPr>
        <a:xfrm>
          <a:off x="1079500" y="132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25582</xdr:rowOff>
    </xdr:from>
    <xdr:ext cx="534377" cy="259045"/>
    <xdr:sp macro="" textlink="">
      <xdr:nvSpPr>
        <xdr:cNvPr id="192" name="テキスト ボックス 191"/>
        <xdr:cNvSpPr txBox="1"/>
      </xdr:nvSpPr>
      <xdr:spPr>
        <a:xfrm>
          <a:off x="863111" y="1305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107505</xdr:rowOff>
    </xdr:from>
    <xdr:to>
      <xdr:col>6</xdr:col>
      <xdr:colOff>561975</xdr:colOff>
      <xdr:row>79</xdr:row>
      <xdr:rowOff>37655</xdr:rowOff>
    </xdr:to>
    <xdr:sp macro="" textlink="">
      <xdr:nvSpPr>
        <xdr:cNvPr id="198" name="円/楕円 197"/>
        <xdr:cNvSpPr/>
      </xdr:nvSpPr>
      <xdr:spPr>
        <a:xfrm>
          <a:off x="4584700" y="134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22432</xdr:rowOff>
    </xdr:from>
    <xdr:ext cx="469744" cy="259045"/>
    <xdr:sp macro="" textlink="">
      <xdr:nvSpPr>
        <xdr:cNvPr id="199" name="維持補修費該当値テキスト"/>
        <xdr:cNvSpPr txBox="1"/>
      </xdr:nvSpPr>
      <xdr:spPr>
        <a:xfrm>
          <a:off x="4686300" y="1339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118300</xdr:rowOff>
    </xdr:from>
    <xdr:to>
      <xdr:col>5</xdr:col>
      <xdr:colOff>409575</xdr:colOff>
      <xdr:row>79</xdr:row>
      <xdr:rowOff>48450</xdr:rowOff>
    </xdr:to>
    <xdr:sp macro="" textlink="">
      <xdr:nvSpPr>
        <xdr:cNvPr id="200" name="円/楕円 199"/>
        <xdr:cNvSpPr/>
      </xdr:nvSpPr>
      <xdr:spPr>
        <a:xfrm>
          <a:off x="3746500" y="134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39577</xdr:rowOff>
    </xdr:from>
    <xdr:ext cx="469744" cy="259045"/>
    <xdr:sp macro="" textlink="">
      <xdr:nvSpPr>
        <xdr:cNvPr id="201" name="テキスト ボックス 200"/>
        <xdr:cNvSpPr txBox="1"/>
      </xdr:nvSpPr>
      <xdr:spPr>
        <a:xfrm>
          <a:off x="3562427" y="1358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116611</xdr:rowOff>
    </xdr:from>
    <xdr:to>
      <xdr:col>4</xdr:col>
      <xdr:colOff>206375</xdr:colOff>
      <xdr:row>79</xdr:row>
      <xdr:rowOff>46761</xdr:rowOff>
    </xdr:to>
    <xdr:sp macro="" textlink="">
      <xdr:nvSpPr>
        <xdr:cNvPr id="202" name="円/楕円 201"/>
        <xdr:cNvSpPr/>
      </xdr:nvSpPr>
      <xdr:spPr>
        <a:xfrm>
          <a:off x="2857500" y="134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37888</xdr:rowOff>
    </xdr:from>
    <xdr:ext cx="469744" cy="259045"/>
    <xdr:sp macro="" textlink="">
      <xdr:nvSpPr>
        <xdr:cNvPr id="203" name="テキスト ボックス 202"/>
        <xdr:cNvSpPr txBox="1"/>
      </xdr:nvSpPr>
      <xdr:spPr>
        <a:xfrm>
          <a:off x="2673427" y="135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132131</xdr:rowOff>
    </xdr:from>
    <xdr:to>
      <xdr:col>3</xdr:col>
      <xdr:colOff>3175</xdr:colOff>
      <xdr:row>79</xdr:row>
      <xdr:rowOff>62281</xdr:rowOff>
    </xdr:to>
    <xdr:sp macro="" textlink="">
      <xdr:nvSpPr>
        <xdr:cNvPr id="204" name="円/楕円 203"/>
        <xdr:cNvSpPr/>
      </xdr:nvSpPr>
      <xdr:spPr>
        <a:xfrm>
          <a:off x="1968500" y="135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53408</xdr:rowOff>
    </xdr:from>
    <xdr:ext cx="469744" cy="259045"/>
    <xdr:sp macro="" textlink="">
      <xdr:nvSpPr>
        <xdr:cNvPr id="205" name="テキスト ボックス 204"/>
        <xdr:cNvSpPr txBox="1"/>
      </xdr:nvSpPr>
      <xdr:spPr>
        <a:xfrm>
          <a:off x="1784427" y="1359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112485</xdr:rowOff>
    </xdr:from>
    <xdr:to>
      <xdr:col>1</xdr:col>
      <xdr:colOff>485775</xdr:colOff>
      <xdr:row>79</xdr:row>
      <xdr:rowOff>42635</xdr:rowOff>
    </xdr:to>
    <xdr:sp macro="" textlink="">
      <xdr:nvSpPr>
        <xdr:cNvPr id="206" name="円/楕円 205"/>
        <xdr:cNvSpPr/>
      </xdr:nvSpPr>
      <xdr:spPr>
        <a:xfrm>
          <a:off x="1079500" y="13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33762</xdr:rowOff>
    </xdr:from>
    <xdr:ext cx="469744" cy="259045"/>
    <xdr:sp macro="" textlink="">
      <xdr:nvSpPr>
        <xdr:cNvPr id="207" name="テキスト ボックス 206"/>
        <xdr:cNvSpPr txBox="1"/>
      </xdr:nvSpPr>
      <xdr:spPr>
        <a:xfrm>
          <a:off x="895427" y="1357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115937</xdr:rowOff>
    </xdr:from>
    <xdr:to>
      <xdr:col>6</xdr:col>
      <xdr:colOff>511175</xdr:colOff>
      <xdr:row>97</xdr:row>
      <xdr:rowOff>86447</xdr:rowOff>
    </xdr:to>
    <xdr:cxnSp macro="">
      <xdr:nvCxnSpPr>
        <xdr:cNvPr id="239" name="直線コネクタ 238"/>
        <xdr:cNvCxnSpPr/>
      </xdr:nvCxnSpPr>
      <xdr:spPr>
        <a:xfrm flipV="1">
          <a:off x="3797300" y="16575137"/>
          <a:ext cx="838200" cy="1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86447</xdr:rowOff>
    </xdr:from>
    <xdr:to>
      <xdr:col>5</xdr:col>
      <xdr:colOff>358775</xdr:colOff>
      <xdr:row>97</xdr:row>
      <xdr:rowOff>93948</xdr:rowOff>
    </xdr:to>
    <xdr:cxnSp macro="">
      <xdr:nvCxnSpPr>
        <xdr:cNvPr id="242" name="直線コネクタ 241"/>
        <xdr:cNvCxnSpPr/>
      </xdr:nvCxnSpPr>
      <xdr:spPr>
        <a:xfrm flipV="1">
          <a:off x="2908300" y="16717097"/>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68500</xdr:rowOff>
    </xdr:from>
    <xdr:to>
      <xdr:col>5</xdr:col>
      <xdr:colOff>409575</xdr:colOff>
      <xdr:row>97</xdr:row>
      <xdr:rowOff>170100</xdr:rowOff>
    </xdr:to>
    <xdr:sp macro="" textlink="">
      <xdr:nvSpPr>
        <xdr:cNvPr id="243" name="フローチャート : 判断 242"/>
        <xdr:cNvSpPr/>
      </xdr:nvSpPr>
      <xdr:spPr>
        <a:xfrm>
          <a:off x="3746500" y="1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161227</xdr:rowOff>
    </xdr:from>
    <xdr:ext cx="534377" cy="259045"/>
    <xdr:sp macro="" textlink="">
      <xdr:nvSpPr>
        <xdr:cNvPr id="244" name="テキスト ボックス 243"/>
        <xdr:cNvSpPr txBox="1"/>
      </xdr:nvSpPr>
      <xdr:spPr>
        <a:xfrm>
          <a:off x="3530111" y="167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93948</xdr:rowOff>
    </xdr:from>
    <xdr:to>
      <xdr:col>4</xdr:col>
      <xdr:colOff>155575</xdr:colOff>
      <xdr:row>97</xdr:row>
      <xdr:rowOff>126507</xdr:rowOff>
    </xdr:to>
    <xdr:cxnSp macro="">
      <xdr:nvCxnSpPr>
        <xdr:cNvPr id="245" name="直線コネクタ 244"/>
        <xdr:cNvCxnSpPr/>
      </xdr:nvCxnSpPr>
      <xdr:spPr>
        <a:xfrm flipV="1">
          <a:off x="2019300" y="16724598"/>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169063</xdr:rowOff>
    </xdr:from>
    <xdr:to>
      <xdr:col>4</xdr:col>
      <xdr:colOff>206375</xdr:colOff>
      <xdr:row>97</xdr:row>
      <xdr:rowOff>99213</xdr:rowOff>
    </xdr:to>
    <xdr:sp macro="" textlink="">
      <xdr:nvSpPr>
        <xdr:cNvPr id="246" name="フローチャート : 判断 245"/>
        <xdr:cNvSpPr/>
      </xdr:nvSpPr>
      <xdr:spPr>
        <a:xfrm>
          <a:off x="2857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115740</xdr:rowOff>
    </xdr:from>
    <xdr:ext cx="534377" cy="259045"/>
    <xdr:sp macro="" textlink="">
      <xdr:nvSpPr>
        <xdr:cNvPr id="247" name="テキスト ボックス 246"/>
        <xdr:cNvSpPr txBox="1"/>
      </xdr:nvSpPr>
      <xdr:spPr>
        <a:xfrm>
          <a:off x="2641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118604</xdr:rowOff>
    </xdr:from>
    <xdr:to>
      <xdr:col>2</xdr:col>
      <xdr:colOff>638175</xdr:colOff>
      <xdr:row>97</xdr:row>
      <xdr:rowOff>126507</xdr:rowOff>
    </xdr:to>
    <xdr:cxnSp macro="">
      <xdr:nvCxnSpPr>
        <xdr:cNvPr id="248" name="直線コネクタ 247"/>
        <xdr:cNvCxnSpPr/>
      </xdr:nvCxnSpPr>
      <xdr:spPr>
        <a:xfrm>
          <a:off x="1130300" y="16749254"/>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81781</xdr:rowOff>
    </xdr:from>
    <xdr:to>
      <xdr:col>3</xdr:col>
      <xdr:colOff>3175</xdr:colOff>
      <xdr:row>98</xdr:row>
      <xdr:rowOff>11931</xdr:rowOff>
    </xdr:to>
    <xdr:sp macro="" textlink="">
      <xdr:nvSpPr>
        <xdr:cNvPr id="249" name="フローチャート : 判断 248"/>
        <xdr:cNvSpPr/>
      </xdr:nvSpPr>
      <xdr:spPr>
        <a:xfrm>
          <a:off x="1968500" y="167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3058</xdr:rowOff>
    </xdr:from>
    <xdr:ext cx="534377" cy="259045"/>
    <xdr:sp macro="" textlink="">
      <xdr:nvSpPr>
        <xdr:cNvPr id="250" name="テキスト ボックス 249"/>
        <xdr:cNvSpPr txBox="1"/>
      </xdr:nvSpPr>
      <xdr:spPr>
        <a:xfrm>
          <a:off x="1752111" y="1680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64886</xdr:rowOff>
    </xdr:from>
    <xdr:to>
      <xdr:col>1</xdr:col>
      <xdr:colOff>485775</xdr:colOff>
      <xdr:row>97</xdr:row>
      <xdr:rowOff>166486</xdr:rowOff>
    </xdr:to>
    <xdr:sp macro="" textlink="">
      <xdr:nvSpPr>
        <xdr:cNvPr id="251" name="フローチャート : 判断 250"/>
        <xdr:cNvSpPr/>
      </xdr:nvSpPr>
      <xdr:spPr>
        <a:xfrm>
          <a:off x="1079500" y="1669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11563</xdr:rowOff>
    </xdr:from>
    <xdr:ext cx="534377" cy="259045"/>
    <xdr:sp macro="" textlink="">
      <xdr:nvSpPr>
        <xdr:cNvPr id="252" name="テキスト ボックス 251"/>
        <xdr:cNvSpPr txBox="1"/>
      </xdr:nvSpPr>
      <xdr:spPr>
        <a:xfrm>
          <a:off x="863111" y="164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65137</xdr:rowOff>
    </xdr:from>
    <xdr:to>
      <xdr:col>6</xdr:col>
      <xdr:colOff>561975</xdr:colOff>
      <xdr:row>96</xdr:row>
      <xdr:rowOff>166737</xdr:rowOff>
    </xdr:to>
    <xdr:sp macro="" textlink="">
      <xdr:nvSpPr>
        <xdr:cNvPr id="258" name="円/楕円 257"/>
        <xdr:cNvSpPr/>
      </xdr:nvSpPr>
      <xdr:spPr>
        <a:xfrm>
          <a:off x="4584700" y="165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88014</xdr:rowOff>
    </xdr:from>
    <xdr:ext cx="534377" cy="259045"/>
    <xdr:sp macro="" textlink="">
      <xdr:nvSpPr>
        <xdr:cNvPr id="259" name="扶助費該当値テキスト"/>
        <xdr:cNvSpPr txBox="1"/>
      </xdr:nvSpPr>
      <xdr:spPr>
        <a:xfrm>
          <a:off x="4686300" y="1637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35647</xdr:rowOff>
    </xdr:from>
    <xdr:to>
      <xdr:col>5</xdr:col>
      <xdr:colOff>409575</xdr:colOff>
      <xdr:row>97</xdr:row>
      <xdr:rowOff>137247</xdr:rowOff>
    </xdr:to>
    <xdr:sp macro="" textlink="">
      <xdr:nvSpPr>
        <xdr:cNvPr id="260" name="円/楕円 259"/>
        <xdr:cNvSpPr/>
      </xdr:nvSpPr>
      <xdr:spPr>
        <a:xfrm>
          <a:off x="3746500" y="166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153774</xdr:rowOff>
    </xdr:from>
    <xdr:ext cx="534377" cy="259045"/>
    <xdr:sp macro="" textlink="">
      <xdr:nvSpPr>
        <xdr:cNvPr id="261" name="テキスト ボックス 260"/>
        <xdr:cNvSpPr txBox="1"/>
      </xdr:nvSpPr>
      <xdr:spPr>
        <a:xfrm>
          <a:off x="3530111" y="1644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43148</xdr:rowOff>
    </xdr:from>
    <xdr:to>
      <xdr:col>4</xdr:col>
      <xdr:colOff>206375</xdr:colOff>
      <xdr:row>97</xdr:row>
      <xdr:rowOff>144748</xdr:rowOff>
    </xdr:to>
    <xdr:sp macro="" textlink="">
      <xdr:nvSpPr>
        <xdr:cNvPr id="262" name="円/楕円 261"/>
        <xdr:cNvSpPr/>
      </xdr:nvSpPr>
      <xdr:spPr>
        <a:xfrm>
          <a:off x="2857500" y="1667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135875</xdr:rowOff>
    </xdr:from>
    <xdr:ext cx="534377" cy="259045"/>
    <xdr:sp macro="" textlink="">
      <xdr:nvSpPr>
        <xdr:cNvPr id="263" name="テキスト ボックス 262"/>
        <xdr:cNvSpPr txBox="1"/>
      </xdr:nvSpPr>
      <xdr:spPr>
        <a:xfrm>
          <a:off x="2641111" y="1676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75707</xdr:rowOff>
    </xdr:from>
    <xdr:to>
      <xdr:col>3</xdr:col>
      <xdr:colOff>3175</xdr:colOff>
      <xdr:row>98</xdr:row>
      <xdr:rowOff>5857</xdr:rowOff>
    </xdr:to>
    <xdr:sp macro="" textlink="">
      <xdr:nvSpPr>
        <xdr:cNvPr id="264" name="円/楕円 263"/>
        <xdr:cNvSpPr/>
      </xdr:nvSpPr>
      <xdr:spPr>
        <a:xfrm>
          <a:off x="1968500" y="1670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22384</xdr:rowOff>
    </xdr:from>
    <xdr:ext cx="534377" cy="259045"/>
    <xdr:sp macro="" textlink="">
      <xdr:nvSpPr>
        <xdr:cNvPr id="265" name="テキスト ボックス 264"/>
        <xdr:cNvSpPr txBox="1"/>
      </xdr:nvSpPr>
      <xdr:spPr>
        <a:xfrm>
          <a:off x="1752111" y="1648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67804</xdr:rowOff>
    </xdr:from>
    <xdr:to>
      <xdr:col>1</xdr:col>
      <xdr:colOff>485775</xdr:colOff>
      <xdr:row>97</xdr:row>
      <xdr:rowOff>169404</xdr:rowOff>
    </xdr:to>
    <xdr:sp macro="" textlink="">
      <xdr:nvSpPr>
        <xdr:cNvPr id="266" name="円/楕円 265"/>
        <xdr:cNvSpPr/>
      </xdr:nvSpPr>
      <xdr:spPr>
        <a:xfrm>
          <a:off x="1079500" y="166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160531</xdr:rowOff>
    </xdr:from>
    <xdr:ext cx="534377" cy="259045"/>
    <xdr:sp macro="" textlink="">
      <xdr:nvSpPr>
        <xdr:cNvPr id="267" name="テキスト ボックス 266"/>
        <xdr:cNvSpPr txBox="1"/>
      </xdr:nvSpPr>
      <xdr:spPr>
        <a:xfrm>
          <a:off x="863111" y="1679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152648</xdr:rowOff>
    </xdr:from>
    <xdr:to>
      <xdr:col>15</xdr:col>
      <xdr:colOff>180975</xdr:colOff>
      <xdr:row>37</xdr:row>
      <xdr:rowOff>68880</xdr:rowOff>
    </xdr:to>
    <xdr:cxnSp macro="">
      <xdr:nvCxnSpPr>
        <xdr:cNvPr id="298" name="直線コネクタ 297"/>
        <xdr:cNvCxnSpPr/>
      </xdr:nvCxnSpPr>
      <xdr:spPr>
        <a:xfrm flipV="1">
          <a:off x="9639300" y="6324848"/>
          <a:ext cx="838200" cy="8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68880</xdr:rowOff>
    </xdr:from>
    <xdr:to>
      <xdr:col>14</xdr:col>
      <xdr:colOff>28575</xdr:colOff>
      <xdr:row>37</xdr:row>
      <xdr:rowOff>76567</xdr:rowOff>
    </xdr:to>
    <xdr:cxnSp macro="">
      <xdr:nvCxnSpPr>
        <xdr:cNvPr id="301" name="直線コネクタ 300"/>
        <xdr:cNvCxnSpPr/>
      </xdr:nvCxnSpPr>
      <xdr:spPr>
        <a:xfrm flipV="1">
          <a:off x="8750300" y="6412530"/>
          <a:ext cx="8890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142053</xdr:rowOff>
    </xdr:from>
    <xdr:to>
      <xdr:col>14</xdr:col>
      <xdr:colOff>79375</xdr:colOff>
      <xdr:row>37</xdr:row>
      <xdr:rowOff>72203</xdr:rowOff>
    </xdr:to>
    <xdr:sp macro="" textlink="">
      <xdr:nvSpPr>
        <xdr:cNvPr id="302" name="フローチャート : 判断 301"/>
        <xdr:cNvSpPr/>
      </xdr:nvSpPr>
      <xdr:spPr>
        <a:xfrm>
          <a:off x="9588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88730</xdr:rowOff>
    </xdr:from>
    <xdr:ext cx="599010" cy="259045"/>
    <xdr:sp macro="" textlink="">
      <xdr:nvSpPr>
        <xdr:cNvPr id="303" name="テキスト ボックス 302"/>
        <xdr:cNvSpPr txBox="1"/>
      </xdr:nvSpPr>
      <xdr:spPr>
        <a:xfrm>
          <a:off x="9339794"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76567</xdr:rowOff>
    </xdr:from>
    <xdr:to>
      <xdr:col>12</xdr:col>
      <xdr:colOff>511175</xdr:colOff>
      <xdr:row>38</xdr:row>
      <xdr:rowOff>5476</xdr:rowOff>
    </xdr:to>
    <xdr:cxnSp macro="">
      <xdr:nvCxnSpPr>
        <xdr:cNvPr id="304" name="直線コネクタ 303"/>
        <xdr:cNvCxnSpPr/>
      </xdr:nvCxnSpPr>
      <xdr:spPr>
        <a:xfrm flipV="1">
          <a:off x="7861300" y="6420217"/>
          <a:ext cx="889000" cy="10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150661</xdr:rowOff>
    </xdr:from>
    <xdr:to>
      <xdr:col>12</xdr:col>
      <xdr:colOff>561975</xdr:colOff>
      <xdr:row>37</xdr:row>
      <xdr:rowOff>80811</xdr:rowOff>
    </xdr:to>
    <xdr:sp macro="" textlink="">
      <xdr:nvSpPr>
        <xdr:cNvPr id="305" name="フローチャート : 判断 304"/>
        <xdr:cNvSpPr/>
      </xdr:nvSpPr>
      <xdr:spPr>
        <a:xfrm>
          <a:off x="8699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97338</xdr:rowOff>
    </xdr:from>
    <xdr:ext cx="599010" cy="259045"/>
    <xdr:sp macro="" textlink="">
      <xdr:nvSpPr>
        <xdr:cNvPr id="306" name="テキスト ボックス 305"/>
        <xdr:cNvSpPr txBox="1"/>
      </xdr:nvSpPr>
      <xdr:spPr>
        <a:xfrm>
          <a:off x="8450794"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5476</xdr:rowOff>
    </xdr:from>
    <xdr:to>
      <xdr:col>11</xdr:col>
      <xdr:colOff>307975</xdr:colOff>
      <xdr:row>38</xdr:row>
      <xdr:rowOff>17343</xdr:rowOff>
    </xdr:to>
    <xdr:cxnSp macro="">
      <xdr:nvCxnSpPr>
        <xdr:cNvPr id="307" name="直線コネクタ 306"/>
        <xdr:cNvCxnSpPr/>
      </xdr:nvCxnSpPr>
      <xdr:spPr>
        <a:xfrm flipV="1">
          <a:off x="6972300" y="6520576"/>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19190</xdr:rowOff>
    </xdr:from>
    <xdr:to>
      <xdr:col>11</xdr:col>
      <xdr:colOff>358775</xdr:colOff>
      <xdr:row>37</xdr:row>
      <xdr:rowOff>120790</xdr:rowOff>
    </xdr:to>
    <xdr:sp macro="" textlink="">
      <xdr:nvSpPr>
        <xdr:cNvPr id="308" name="フローチャート : 判断 307"/>
        <xdr:cNvSpPr/>
      </xdr:nvSpPr>
      <xdr:spPr>
        <a:xfrm>
          <a:off x="7810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137317</xdr:rowOff>
    </xdr:from>
    <xdr:ext cx="599010" cy="259045"/>
    <xdr:sp macro="" textlink="">
      <xdr:nvSpPr>
        <xdr:cNvPr id="309" name="テキスト ボックス 308"/>
        <xdr:cNvSpPr txBox="1"/>
      </xdr:nvSpPr>
      <xdr:spPr>
        <a:xfrm>
          <a:off x="7561794"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45832</xdr:rowOff>
    </xdr:from>
    <xdr:to>
      <xdr:col>10</xdr:col>
      <xdr:colOff>155575</xdr:colOff>
      <xdr:row>37</xdr:row>
      <xdr:rowOff>147432</xdr:rowOff>
    </xdr:to>
    <xdr:sp macro="" textlink="">
      <xdr:nvSpPr>
        <xdr:cNvPr id="310" name="フローチャート : 判断 309"/>
        <xdr:cNvSpPr/>
      </xdr:nvSpPr>
      <xdr:spPr>
        <a:xfrm>
          <a:off x="6921500" y="63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163959</xdr:rowOff>
    </xdr:from>
    <xdr:ext cx="599010" cy="259045"/>
    <xdr:sp macro="" textlink="">
      <xdr:nvSpPr>
        <xdr:cNvPr id="311" name="テキスト ボックス 310"/>
        <xdr:cNvSpPr txBox="1"/>
      </xdr:nvSpPr>
      <xdr:spPr>
        <a:xfrm>
          <a:off x="6672794" y="616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101848</xdr:rowOff>
    </xdr:from>
    <xdr:to>
      <xdr:col>15</xdr:col>
      <xdr:colOff>231775</xdr:colOff>
      <xdr:row>37</xdr:row>
      <xdr:rowOff>31998</xdr:rowOff>
    </xdr:to>
    <xdr:sp macro="" textlink="">
      <xdr:nvSpPr>
        <xdr:cNvPr id="317" name="円/楕円 316"/>
        <xdr:cNvSpPr/>
      </xdr:nvSpPr>
      <xdr:spPr>
        <a:xfrm>
          <a:off x="10426700" y="62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80275</xdr:rowOff>
    </xdr:from>
    <xdr:ext cx="599010" cy="259045"/>
    <xdr:sp macro="" textlink="">
      <xdr:nvSpPr>
        <xdr:cNvPr id="318" name="補助費等該当値テキスト"/>
        <xdr:cNvSpPr txBox="1"/>
      </xdr:nvSpPr>
      <xdr:spPr>
        <a:xfrm>
          <a:off x="10528300" y="625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18080</xdr:rowOff>
    </xdr:from>
    <xdr:to>
      <xdr:col>14</xdr:col>
      <xdr:colOff>79375</xdr:colOff>
      <xdr:row>37</xdr:row>
      <xdr:rowOff>119680</xdr:rowOff>
    </xdr:to>
    <xdr:sp macro="" textlink="">
      <xdr:nvSpPr>
        <xdr:cNvPr id="319" name="円/楕円 318"/>
        <xdr:cNvSpPr/>
      </xdr:nvSpPr>
      <xdr:spPr>
        <a:xfrm>
          <a:off x="9588500" y="63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110807</xdr:rowOff>
    </xdr:from>
    <xdr:ext cx="599010" cy="259045"/>
    <xdr:sp macro="" textlink="">
      <xdr:nvSpPr>
        <xdr:cNvPr id="320" name="テキスト ボックス 319"/>
        <xdr:cNvSpPr txBox="1"/>
      </xdr:nvSpPr>
      <xdr:spPr>
        <a:xfrm>
          <a:off x="9339794" y="645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25767</xdr:rowOff>
    </xdr:from>
    <xdr:to>
      <xdr:col>12</xdr:col>
      <xdr:colOff>561975</xdr:colOff>
      <xdr:row>37</xdr:row>
      <xdr:rowOff>127367</xdr:rowOff>
    </xdr:to>
    <xdr:sp macro="" textlink="">
      <xdr:nvSpPr>
        <xdr:cNvPr id="321" name="円/楕円 320"/>
        <xdr:cNvSpPr/>
      </xdr:nvSpPr>
      <xdr:spPr>
        <a:xfrm>
          <a:off x="8699500" y="6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118494</xdr:rowOff>
    </xdr:from>
    <xdr:ext cx="599010" cy="259045"/>
    <xdr:sp macro="" textlink="">
      <xdr:nvSpPr>
        <xdr:cNvPr id="322" name="テキスト ボックス 321"/>
        <xdr:cNvSpPr txBox="1"/>
      </xdr:nvSpPr>
      <xdr:spPr>
        <a:xfrm>
          <a:off x="8450794" y="646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111,832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126126</xdr:rowOff>
    </xdr:from>
    <xdr:to>
      <xdr:col>11</xdr:col>
      <xdr:colOff>358775</xdr:colOff>
      <xdr:row>38</xdr:row>
      <xdr:rowOff>56276</xdr:rowOff>
    </xdr:to>
    <xdr:sp macro="" textlink="">
      <xdr:nvSpPr>
        <xdr:cNvPr id="323" name="円/楕円 322"/>
        <xdr:cNvSpPr/>
      </xdr:nvSpPr>
      <xdr:spPr>
        <a:xfrm>
          <a:off x="7810500" y="64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47403</xdr:rowOff>
    </xdr:from>
    <xdr:ext cx="534377" cy="259045"/>
    <xdr:sp macro="" textlink="">
      <xdr:nvSpPr>
        <xdr:cNvPr id="324" name="テキスト ボックス 323"/>
        <xdr:cNvSpPr txBox="1"/>
      </xdr:nvSpPr>
      <xdr:spPr>
        <a:xfrm>
          <a:off x="7594111" y="656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137994</xdr:rowOff>
    </xdr:from>
    <xdr:to>
      <xdr:col>10</xdr:col>
      <xdr:colOff>155575</xdr:colOff>
      <xdr:row>38</xdr:row>
      <xdr:rowOff>68143</xdr:rowOff>
    </xdr:to>
    <xdr:sp macro="" textlink="">
      <xdr:nvSpPr>
        <xdr:cNvPr id="325" name="円/楕円 324"/>
        <xdr:cNvSpPr/>
      </xdr:nvSpPr>
      <xdr:spPr>
        <a:xfrm>
          <a:off x="6921500" y="64816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59270</xdr:rowOff>
    </xdr:from>
    <xdr:ext cx="534377" cy="259045"/>
    <xdr:sp macro="" textlink="">
      <xdr:nvSpPr>
        <xdr:cNvPr id="326" name="テキスト ボックス 325"/>
        <xdr:cNvSpPr txBox="1"/>
      </xdr:nvSpPr>
      <xdr:spPr>
        <a:xfrm>
          <a:off x="6705111" y="65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97503</xdr:rowOff>
    </xdr:from>
    <xdr:to>
      <xdr:col>15</xdr:col>
      <xdr:colOff>180975</xdr:colOff>
      <xdr:row>58</xdr:row>
      <xdr:rowOff>111863</xdr:rowOff>
    </xdr:to>
    <xdr:cxnSp macro="">
      <xdr:nvCxnSpPr>
        <xdr:cNvPr id="355" name="直線コネクタ 354"/>
        <xdr:cNvCxnSpPr/>
      </xdr:nvCxnSpPr>
      <xdr:spPr>
        <a:xfrm>
          <a:off x="9639300" y="10041603"/>
          <a:ext cx="838200" cy="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97503</xdr:rowOff>
    </xdr:from>
    <xdr:to>
      <xdr:col>14</xdr:col>
      <xdr:colOff>28575</xdr:colOff>
      <xdr:row>58</xdr:row>
      <xdr:rowOff>106869</xdr:rowOff>
    </xdr:to>
    <xdr:cxnSp macro="">
      <xdr:nvCxnSpPr>
        <xdr:cNvPr id="358" name="直線コネクタ 357"/>
        <xdr:cNvCxnSpPr/>
      </xdr:nvCxnSpPr>
      <xdr:spPr>
        <a:xfrm flipV="1">
          <a:off x="8750300" y="10041603"/>
          <a:ext cx="889000" cy="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71740</xdr:rowOff>
    </xdr:from>
    <xdr:to>
      <xdr:col>14</xdr:col>
      <xdr:colOff>79375</xdr:colOff>
      <xdr:row>59</xdr:row>
      <xdr:rowOff>1890</xdr:rowOff>
    </xdr:to>
    <xdr:sp macro="" textlink="">
      <xdr:nvSpPr>
        <xdr:cNvPr id="359" name="フローチャート : 判断 358"/>
        <xdr:cNvSpPr/>
      </xdr:nvSpPr>
      <xdr:spPr>
        <a:xfrm>
          <a:off x="9588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164467</xdr:rowOff>
    </xdr:from>
    <xdr:ext cx="599010" cy="259045"/>
    <xdr:sp macro="" textlink="">
      <xdr:nvSpPr>
        <xdr:cNvPr id="360" name="テキスト ボックス 359"/>
        <xdr:cNvSpPr txBox="1"/>
      </xdr:nvSpPr>
      <xdr:spPr>
        <a:xfrm>
          <a:off x="9339794"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106869</xdr:rowOff>
    </xdr:from>
    <xdr:to>
      <xdr:col>12</xdr:col>
      <xdr:colOff>511175</xdr:colOff>
      <xdr:row>58</xdr:row>
      <xdr:rowOff>111171</xdr:rowOff>
    </xdr:to>
    <xdr:cxnSp macro="">
      <xdr:nvCxnSpPr>
        <xdr:cNvPr id="361" name="直線コネクタ 360"/>
        <xdr:cNvCxnSpPr/>
      </xdr:nvCxnSpPr>
      <xdr:spPr>
        <a:xfrm flipV="1">
          <a:off x="7861300" y="10050969"/>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61130</xdr:rowOff>
    </xdr:from>
    <xdr:to>
      <xdr:col>12</xdr:col>
      <xdr:colOff>561975</xdr:colOff>
      <xdr:row>58</xdr:row>
      <xdr:rowOff>162730</xdr:rowOff>
    </xdr:to>
    <xdr:sp macro="" textlink="">
      <xdr:nvSpPr>
        <xdr:cNvPr id="362" name="フローチャート : 判断 361"/>
        <xdr:cNvSpPr/>
      </xdr:nvSpPr>
      <xdr:spPr>
        <a:xfrm>
          <a:off x="8699500" y="100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153857</xdr:rowOff>
    </xdr:from>
    <xdr:ext cx="599010" cy="259045"/>
    <xdr:sp macro="" textlink="">
      <xdr:nvSpPr>
        <xdr:cNvPr id="363" name="テキスト ボックス 362"/>
        <xdr:cNvSpPr txBox="1"/>
      </xdr:nvSpPr>
      <xdr:spPr>
        <a:xfrm>
          <a:off x="8450794" y="100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88192</xdr:rowOff>
    </xdr:from>
    <xdr:to>
      <xdr:col>11</xdr:col>
      <xdr:colOff>307975</xdr:colOff>
      <xdr:row>58</xdr:row>
      <xdr:rowOff>111171</xdr:rowOff>
    </xdr:to>
    <xdr:cxnSp macro="">
      <xdr:nvCxnSpPr>
        <xdr:cNvPr id="364" name="直線コネクタ 363"/>
        <xdr:cNvCxnSpPr/>
      </xdr:nvCxnSpPr>
      <xdr:spPr>
        <a:xfrm>
          <a:off x="6972300" y="10032292"/>
          <a:ext cx="889000" cy="2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64881</xdr:rowOff>
    </xdr:from>
    <xdr:to>
      <xdr:col>11</xdr:col>
      <xdr:colOff>358775</xdr:colOff>
      <xdr:row>58</xdr:row>
      <xdr:rowOff>166481</xdr:rowOff>
    </xdr:to>
    <xdr:sp macro="" textlink="">
      <xdr:nvSpPr>
        <xdr:cNvPr id="365" name="フローチャート : 判断 364"/>
        <xdr:cNvSpPr/>
      </xdr:nvSpPr>
      <xdr:spPr>
        <a:xfrm>
          <a:off x="7810500" y="1000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157608</xdr:rowOff>
    </xdr:from>
    <xdr:ext cx="599010" cy="259045"/>
    <xdr:sp macro="" textlink="">
      <xdr:nvSpPr>
        <xdr:cNvPr id="366" name="テキスト ボックス 365"/>
        <xdr:cNvSpPr txBox="1"/>
      </xdr:nvSpPr>
      <xdr:spPr>
        <a:xfrm>
          <a:off x="7561794" y="1010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80586</xdr:rowOff>
    </xdr:from>
    <xdr:to>
      <xdr:col>10</xdr:col>
      <xdr:colOff>155575</xdr:colOff>
      <xdr:row>59</xdr:row>
      <xdr:rowOff>10736</xdr:rowOff>
    </xdr:to>
    <xdr:sp macro="" textlink="">
      <xdr:nvSpPr>
        <xdr:cNvPr id="367" name="フローチャート : 判断 366"/>
        <xdr:cNvSpPr/>
      </xdr:nvSpPr>
      <xdr:spPr>
        <a:xfrm>
          <a:off x="6921500" y="1002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1863</xdr:rowOff>
    </xdr:from>
    <xdr:ext cx="599010" cy="259045"/>
    <xdr:sp macro="" textlink="">
      <xdr:nvSpPr>
        <xdr:cNvPr id="368" name="テキスト ボックス 367"/>
        <xdr:cNvSpPr txBox="1"/>
      </xdr:nvSpPr>
      <xdr:spPr>
        <a:xfrm>
          <a:off x="6672794" y="1011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61063</xdr:rowOff>
    </xdr:from>
    <xdr:to>
      <xdr:col>15</xdr:col>
      <xdr:colOff>231775</xdr:colOff>
      <xdr:row>58</xdr:row>
      <xdr:rowOff>162663</xdr:rowOff>
    </xdr:to>
    <xdr:sp macro="" textlink="">
      <xdr:nvSpPr>
        <xdr:cNvPr id="374" name="円/楕円 373"/>
        <xdr:cNvSpPr/>
      </xdr:nvSpPr>
      <xdr:spPr>
        <a:xfrm>
          <a:off x="10426700" y="10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46703</xdr:rowOff>
    </xdr:from>
    <xdr:to>
      <xdr:col>14</xdr:col>
      <xdr:colOff>79375</xdr:colOff>
      <xdr:row>58</xdr:row>
      <xdr:rowOff>148303</xdr:rowOff>
    </xdr:to>
    <xdr:sp macro="" textlink="">
      <xdr:nvSpPr>
        <xdr:cNvPr id="376" name="円/楕円 375"/>
        <xdr:cNvSpPr/>
      </xdr:nvSpPr>
      <xdr:spPr>
        <a:xfrm>
          <a:off x="9588500" y="99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164830</xdr:rowOff>
    </xdr:from>
    <xdr:ext cx="599010" cy="259045"/>
    <xdr:sp macro="" textlink="">
      <xdr:nvSpPr>
        <xdr:cNvPr id="377" name="テキスト ボックス 376"/>
        <xdr:cNvSpPr txBox="1"/>
      </xdr:nvSpPr>
      <xdr:spPr>
        <a:xfrm>
          <a:off x="9339794" y="976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56069</xdr:rowOff>
    </xdr:from>
    <xdr:to>
      <xdr:col>12</xdr:col>
      <xdr:colOff>561975</xdr:colOff>
      <xdr:row>58</xdr:row>
      <xdr:rowOff>157669</xdr:rowOff>
    </xdr:to>
    <xdr:sp macro="" textlink="">
      <xdr:nvSpPr>
        <xdr:cNvPr id="378" name="円/楕円 377"/>
        <xdr:cNvSpPr/>
      </xdr:nvSpPr>
      <xdr:spPr>
        <a:xfrm>
          <a:off x="8699500" y="100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2746</xdr:rowOff>
    </xdr:from>
    <xdr:ext cx="599010" cy="259045"/>
    <xdr:sp macro="" textlink="">
      <xdr:nvSpPr>
        <xdr:cNvPr id="379" name="テキスト ボックス 378"/>
        <xdr:cNvSpPr txBox="1"/>
      </xdr:nvSpPr>
      <xdr:spPr>
        <a:xfrm>
          <a:off x="8450794" y="977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60371</xdr:rowOff>
    </xdr:from>
    <xdr:to>
      <xdr:col>11</xdr:col>
      <xdr:colOff>358775</xdr:colOff>
      <xdr:row>58</xdr:row>
      <xdr:rowOff>161971</xdr:rowOff>
    </xdr:to>
    <xdr:sp macro="" textlink="">
      <xdr:nvSpPr>
        <xdr:cNvPr id="380" name="円/楕円 379"/>
        <xdr:cNvSpPr/>
      </xdr:nvSpPr>
      <xdr:spPr>
        <a:xfrm>
          <a:off x="7810500" y="10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7048</xdr:rowOff>
    </xdr:from>
    <xdr:ext cx="599010" cy="259045"/>
    <xdr:sp macro="" textlink="">
      <xdr:nvSpPr>
        <xdr:cNvPr id="381" name="テキスト ボックス 380"/>
        <xdr:cNvSpPr txBox="1"/>
      </xdr:nvSpPr>
      <xdr:spPr>
        <a:xfrm>
          <a:off x="7561794" y="977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37392</xdr:rowOff>
    </xdr:from>
    <xdr:to>
      <xdr:col>10</xdr:col>
      <xdr:colOff>155575</xdr:colOff>
      <xdr:row>58</xdr:row>
      <xdr:rowOff>138992</xdr:rowOff>
    </xdr:to>
    <xdr:sp macro="" textlink="">
      <xdr:nvSpPr>
        <xdr:cNvPr id="382" name="円/楕円 381"/>
        <xdr:cNvSpPr/>
      </xdr:nvSpPr>
      <xdr:spPr>
        <a:xfrm>
          <a:off x="6921500" y="998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155519</xdr:rowOff>
    </xdr:from>
    <xdr:ext cx="599010" cy="259045"/>
    <xdr:sp macro="" textlink="">
      <xdr:nvSpPr>
        <xdr:cNvPr id="383" name="テキスト ボックス 382"/>
        <xdr:cNvSpPr txBox="1"/>
      </xdr:nvSpPr>
      <xdr:spPr>
        <a:xfrm>
          <a:off x="6672794" y="975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96949</xdr:rowOff>
    </xdr:from>
    <xdr:to>
      <xdr:col>15</xdr:col>
      <xdr:colOff>180975</xdr:colOff>
      <xdr:row>77</xdr:row>
      <xdr:rowOff>134995</xdr:rowOff>
    </xdr:to>
    <xdr:cxnSp macro="">
      <xdr:nvCxnSpPr>
        <xdr:cNvPr id="412" name="直線コネクタ 411"/>
        <xdr:cNvCxnSpPr/>
      </xdr:nvCxnSpPr>
      <xdr:spPr>
        <a:xfrm>
          <a:off x="9639300" y="13298599"/>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96949</xdr:rowOff>
    </xdr:from>
    <xdr:to>
      <xdr:col>14</xdr:col>
      <xdr:colOff>28575</xdr:colOff>
      <xdr:row>77</xdr:row>
      <xdr:rowOff>124774</xdr:rowOff>
    </xdr:to>
    <xdr:cxnSp macro="">
      <xdr:nvCxnSpPr>
        <xdr:cNvPr id="415" name="直線コネクタ 414"/>
        <xdr:cNvCxnSpPr/>
      </xdr:nvCxnSpPr>
      <xdr:spPr>
        <a:xfrm flipV="1">
          <a:off x="8750300" y="13298599"/>
          <a:ext cx="8890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33424</xdr:rowOff>
    </xdr:from>
    <xdr:to>
      <xdr:col>14</xdr:col>
      <xdr:colOff>79375</xdr:colOff>
      <xdr:row>78</xdr:row>
      <xdr:rowOff>135024</xdr:rowOff>
    </xdr:to>
    <xdr:sp macro="" textlink="">
      <xdr:nvSpPr>
        <xdr:cNvPr id="416" name="フローチャート : 判断 415"/>
        <xdr:cNvSpPr/>
      </xdr:nvSpPr>
      <xdr:spPr>
        <a:xfrm>
          <a:off x="9588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126151</xdr:rowOff>
    </xdr:from>
    <xdr:ext cx="599010" cy="259045"/>
    <xdr:sp macro="" textlink="">
      <xdr:nvSpPr>
        <xdr:cNvPr id="417" name="テキスト ボックス 416"/>
        <xdr:cNvSpPr txBox="1"/>
      </xdr:nvSpPr>
      <xdr:spPr>
        <a:xfrm>
          <a:off x="9339794"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15491</xdr:rowOff>
    </xdr:from>
    <xdr:to>
      <xdr:col>12</xdr:col>
      <xdr:colOff>561975</xdr:colOff>
      <xdr:row>78</xdr:row>
      <xdr:rowOff>117091</xdr:rowOff>
    </xdr:to>
    <xdr:sp macro="" textlink="">
      <xdr:nvSpPr>
        <xdr:cNvPr id="418" name="フローチャート : 判断 417"/>
        <xdr:cNvSpPr/>
      </xdr:nvSpPr>
      <xdr:spPr>
        <a:xfrm>
          <a:off x="8699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108218</xdr:rowOff>
    </xdr:from>
    <xdr:ext cx="599010" cy="259045"/>
    <xdr:sp macro="" textlink="">
      <xdr:nvSpPr>
        <xdr:cNvPr id="419" name="テキスト ボックス 418"/>
        <xdr:cNvSpPr txBox="1"/>
      </xdr:nvSpPr>
      <xdr:spPr>
        <a:xfrm>
          <a:off x="8450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84195</xdr:rowOff>
    </xdr:from>
    <xdr:to>
      <xdr:col>15</xdr:col>
      <xdr:colOff>231775</xdr:colOff>
      <xdr:row>78</xdr:row>
      <xdr:rowOff>14345</xdr:rowOff>
    </xdr:to>
    <xdr:sp macro="" textlink="">
      <xdr:nvSpPr>
        <xdr:cNvPr id="425" name="円/楕円 424"/>
        <xdr:cNvSpPr/>
      </xdr:nvSpPr>
      <xdr:spPr>
        <a:xfrm>
          <a:off x="10426700" y="132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107072</xdr:rowOff>
    </xdr:from>
    <xdr:ext cx="599010" cy="259045"/>
    <xdr:sp macro="" textlink="">
      <xdr:nvSpPr>
        <xdr:cNvPr id="426" name="普通建設事業費 （ うち新規整備　）該当値テキスト"/>
        <xdr:cNvSpPr txBox="1"/>
      </xdr:nvSpPr>
      <xdr:spPr>
        <a:xfrm>
          <a:off x="10528300" y="1313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46149</xdr:rowOff>
    </xdr:from>
    <xdr:to>
      <xdr:col>14</xdr:col>
      <xdr:colOff>79375</xdr:colOff>
      <xdr:row>77</xdr:row>
      <xdr:rowOff>147749</xdr:rowOff>
    </xdr:to>
    <xdr:sp macro="" textlink="">
      <xdr:nvSpPr>
        <xdr:cNvPr id="427" name="円/楕円 426"/>
        <xdr:cNvSpPr/>
      </xdr:nvSpPr>
      <xdr:spPr>
        <a:xfrm>
          <a:off x="9588500" y="132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164276</xdr:rowOff>
    </xdr:from>
    <xdr:ext cx="599010" cy="259045"/>
    <xdr:sp macro="" textlink="">
      <xdr:nvSpPr>
        <xdr:cNvPr id="428" name="テキスト ボックス 427"/>
        <xdr:cNvSpPr txBox="1"/>
      </xdr:nvSpPr>
      <xdr:spPr>
        <a:xfrm>
          <a:off x="9339794" y="130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228,662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73974</xdr:rowOff>
    </xdr:from>
    <xdr:to>
      <xdr:col>12</xdr:col>
      <xdr:colOff>561975</xdr:colOff>
      <xdr:row>78</xdr:row>
      <xdr:rowOff>4124</xdr:rowOff>
    </xdr:to>
    <xdr:sp macro="" textlink="">
      <xdr:nvSpPr>
        <xdr:cNvPr id="429" name="円/楕円 428"/>
        <xdr:cNvSpPr/>
      </xdr:nvSpPr>
      <xdr:spPr>
        <a:xfrm>
          <a:off x="8699500" y="132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20651</xdr:rowOff>
    </xdr:from>
    <xdr:ext cx="599010" cy="259045"/>
    <xdr:sp macro="" textlink="">
      <xdr:nvSpPr>
        <xdr:cNvPr id="430" name="テキスト ボックス 429"/>
        <xdr:cNvSpPr txBox="1"/>
      </xdr:nvSpPr>
      <xdr:spPr>
        <a:xfrm>
          <a:off x="8450794" y="1305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18335</xdr:rowOff>
    </xdr:from>
    <xdr:to>
      <xdr:col>15</xdr:col>
      <xdr:colOff>180975</xdr:colOff>
      <xdr:row>99</xdr:row>
      <xdr:rowOff>21639</xdr:rowOff>
    </xdr:to>
    <xdr:cxnSp macro="">
      <xdr:nvCxnSpPr>
        <xdr:cNvPr id="459" name="直線コネクタ 458"/>
        <xdr:cNvCxnSpPr/>
      </xdr:nvCxnSpPr>
      <xdr:spPr>
        <a:xfrm>
          <a:off x="9639300" y="16991885"/>
          <a:ext cx="8382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18335</xdr:rowOff>
    </xdr:from>
    <xdr:to>
      <xdr:col>14</xdr:col>
      <xdr:colOff>28575</xdr:colOff>
      <xdr:row>99</xdr:row>
      <xdr:rowOff>23656</xdr:rowOff>
    </xdr:to>
    <xdr:cxnSp macro="">
      <xdr:nvCxnSpPr>
        <xdr:cNvPr id="462" name="直線コネクタ 461"/>
        <xdr:cNvCxnSpPr/>
      </xdr:nvCxnSpPr>
      <xdr:spPr>
        <a:xfrm flipV="1">
          <a:off x="8750300" y="16991885"/>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125485</xdr:rowOff>
    </xdr:from>
    <xdr:to>
      <xdr:col>14</xdr:col>
      <xdr:colOff>79375</xdr:colOff>
      <xdr:row>99</xdr:row>
      <xdr:rowOff>55635</xdr:rowOff>
    </xdr:to>
    <xdr:sp macro="" textlink="">
      <xdr:nvSpPr>
        <xdr:cNvPr id="463" name="フローチャート : 判断 462"/>
        <xdr:cNvSpPr/>
      </xdr:nvSpPr>
      <xdr:spPr>
        <a:xfrm>
          <a:off x="9588500" y="16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72162</xdr:rowOff>
    </xdr:from>
    <xdr:ext cx="599010" cy="259045"/>
    <xdr:sp macro="" textlink="">
      <xdr:nvSpPr>
        <xdr:cNvPr id="464" name="テキスト ボックス 463"/>
        <xdr:cNvSpPr txBox="1"/>
      </xdr:nvSpPr>
      <xdr:spPr>
        <a:xfrm>
          <a:off x="9339794" y="1670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115525</xdr:rowOff>
    </xdr:from>
    <xdr:to>
      <xdr:col>12</xdr:col>
      <xdr:colOff>561975</xdr:colOff>
      <xdr:row>99</xdr:row>
      <xdr:rowOff>45675</xdr:rowOff>
    </xdr:to>
    <xdr:sp macro="" textlink="">
      <xdr:nvSpPr>
        <xdr:cNvPr id="465" name="フローチャート : 判断 464"/>
        <xdr:cNvSpPr/>
      </xdr:nvSpPr>
      <xdr:spPr>
        <a:xfrm>
          <a:off x="8699500" y="169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62202</xdr:rowOff>
    </xdr:from>
    <xdr:ext cx="599010" cy="259045"/>
    <xdr:sp macro="" textlink="">
      <xdr:nvSpPr>
        <xdr:cNvPr id="466" name="テキスト ボックス 465"/>
        <xdr:cNvSpPr txBox="1"/>
      </xdr:nvSpPr>
      <xdr:spPr>
        <a:xfrm>
          <a:off x="8450794" y="1669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142289</xdr:rowOff>
    </xdr:from>
    <xdr:to>
      <xdr:col>15</xdr:col>
      <xdr:colOff>231775</xdr:colOff>
      <xdr:row>99</xdr:row>
      <xdr:rowOff>72439</xdr:rowOff>
    </xdr:to>
    <xdr:sp macro="" textlink="">
      <xdr:nvSpPr>
        <xdr:cNvPr id="472" name="円/楕円 471"/>
        <xdr:cNvSpPr/>
      </xdr:nvSpPr>
      <xdr:spPr>
        <a:xfrm>
          <a:off x="10426700" y="1694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138985</xdr:rowOff>
    </xdr:from>
    <xdr:to>
      <xdr:col>14</xdr:col>
      <xdr:colOff>79375</xdr:colOff>
      <xdr:row>99</xdr:row>
      <xdr:rowOff>69135</xdr:rowOff>
    </xdr:to>
    <xdr:sp macro="" textlink="">
      <xdr:nvSpPr>
        <xdr:cNvPr id="474" name="円/楕円 473"/>
        <xdr:cNvSpPr/>
      </xdr:nvSpPr>
      <xdr:spPr>
        <a:xfrm>
          <a:off x="9588500" y="169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60262</xdr:rowOff>
    </xdr:from>
    <xdr:ext cx="534377" cy="259045"/>
    <xdr:sp macro="" textlink="">
      <xdr:nvSpPr>
        <xdr:cNvPr id="475" name="テキスト ボックス 474"/>
        <xdr:cNvSpPr txBox="1"/>
      </xdr:nvSpPr>
      <xdr:spPr>
        <a:xfrm>
          <a:off x="9372111" y="170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144306</xdr:rowOff>
    </xdr:from>
    <xdr:to>
      <xdr:col>12</xdr:col>
      <xdr:colOff>561975</xdr:colOff>
      <xdr:row>99</xdr:row>
      <xdr:rowOff>74456</xdr:rowOff>
    </xdr:to>
    <xdr:sp macro="" textlink="">
      <xdr:nvSpPr>
        <xdr:cNvPr id="476" name="円/楕円 475"/>
        <xdr:cNvSpPr/>
      </xdr:nvSpPr>
      <xdr:spPr>
        <a:xfrm>
          <a:off x="8699500" y="169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65583</xdr:rowOff>
    </xdr:from>
    <xdr:ext cx="534377" cy="259045"/>
    <xdr:sp macro="" textlink="">
      <xdr:nvSpPr>
        <xdr:cNvPr id="477" name="テキスト ボックス 476"/>
        <xdr:cNvSpPr txBox="1"/>
      </xdr:nvSpPr>
      <xdr:spPr>
        <a:xfrm>
          <a:off x="8483111" y="170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35416</xdr:rowOff>
    </xdr:from>
    <xdr:to>
      <xdr:col>23</xdr:col>
      <xdr:colOff>517525</xdr:colOff>
      <xdr:row>39</xdr:row>
      <xdr:rowOff>44450</xdr:rowOff>
    </xdr:to>
    <xdr:cxnSp macro="">
      <xdr:nvCxnSpPr>
        <xdr:cNvPr id="506" name="直線コネクタ 505"/>
        <xdr:cNvCxnSpPr/>
      </xdr:nvCxnSpPr>
      <xdr:spPr>
        <a:xfrm flipV="1">
          <a:off x="15481300" y="6721966"/>
          <a:ext cx="8382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5051</xdr:rowOff>
    </xdr:from>
    <xdr:to>
      <xdr:col>22</xdr:col>
      <xdr:colOff>365125</xdr:colOff>
      <xdr:row>39</xdr:row>
      <xdr:rowOff>44450</xdr:rowOff>
    </xdr:to>
    <xdr:cxnSp macro="">
      <xdr:nvCxnSpPr>
        <xdr:cNvPr id="509" name="直線コネクタ 508"/>
        <xdr:cNvCxnSpPr/>
      </xdr:nvCxnSpPr>
      <xdr:spPr>
        <a:xfrm>
          <a:off x="14592300" y="6691601"/>
          <a:ext cx="8890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119022</xdr:rowOff>
    </xdr:from>
    <xdr:to>
      <xdr:col>22</xdr:col>
      <xdr:colOff>415925</xdr:colOff>
      <xdr:row>39</xdr:row>
      <xdr:rowOff>49172</xdr:rowOff>
    </xdr:to>
    <xdr:sp macro="" textlink="">
      <xdr:nvSpPr>
        <xdr:cNvPr id="510" name="フローチャート : 判断 509"/>
        <xdr:cNvSpPr/>
      </xdr:nvSpPr>
      <xdr:spPr>
        <a:xfrm>
          <a:off x="15430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65699</xdr:rowOff>
    </xdr:from>
    <xdr:ext cx="534377" cy="259045"/>
    <xdr:sp macro="" textlink="">
      <xdr:nvSpPr>
        <xdr:cNvPr id="511" name="テキスト ボックス 510"/>
        <xdr:cNvSpPr txBox="1"/>
      </xdr:nvSpPr>
      <xdr:spPr>
        <a:xfrm>
          <a:off x="15214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140</xdr:rowOff>
    </xdr:from>
    <xdr:to>
      <xdr:col>21</xdr:col>
      <xdr:colOff>161925</xdr:colOff>
      <xdr:row>39</xdr:row>
      <xdr:rowOff>5051</xdr:rowOff>
    </xdr:to>
    <xdr:cxnSp macro="">
      <xdr:nvCxnSpPr>
        <xdr:cNvPr id="512" name="直線コネクタ 511"/>
        <xdr:cNvCxnSpPr/>
      </xdr:nvCxnSpPr>
      <xdr:spPr>
        <a:xfrm>
          <a:off x="13703300" y="6686690"/>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110811</xdr:rowOff>
    </xdr:from>
    <xdr:to>
      <xdr:col>21</xdr:col>
      <xdr:colOff>212725</xdr:colOff>
      <xdr:row>39</xdr:row>
      <xdr:rowOff>40961</xdr:rowOff>
    </xdr:to>
    <xdr:sp macro="" textlink="">
      <xdr:nvSpPr>
        <xdr:cNvPr id="513" name="フローチャート : 判断 512"/>
        <xdr:cNvSpPr/>
      </xdr:nvSpPr>
      <xdr:spPr>
        <a:xfrm>
          <a:off x="14541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57488</xdr:rowOff>
    </xdr:from>
    <xdr:ext cx="534377" cy="259045"/>
    <xdr:sp macro="" textlink="">
      <xdr:nvSpPr>
        <xdr:cNvPr id="514" name="テキスト ボックス 513"/>
        <xdr:cNvSpPr txBox="1"/>
      </xdr:nvSpPr>
      <xdr:spPr>
        <a:xfrm>
          <a:off x="14325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140</xdr:rowOff>
    </xdr:from>
    <xdr:to>
      <xdr:col>19</xdr:col>
      <xdr:colOff>644525</xdr:colOff>
      <xdr:row>39</xdr:row>
      <xdr:rowOff>40278</xdr:rowOff>
    </xdr:to>
    <xdr:cxnSp macro="">
      <xdr:nvCxnSpPr>
        <xdr:cNvPr id="515" name="直線コネクタ 514"/>
        <xdr:cNvCxnSpPr/>
      </xdr:nvCxnSpPr>
      <xdr:spPr>
        <a:xfrm flipV="1">
          <a:off x="12814300" y="6686690"/>
          <a:ext cx="889000" cy="4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105184</xdr:rowOff>
    </xdr:from>
    <xdr:to>
      <xdr:col>20</xdr:col>
      <xdr:colOff>9525</xdr:colOff>
      <xdr:row>39</xdr:row>
      <xdr:rowOff>35334</xdr:rowOff>
    </xdr:to>
    <xdr:sp macro="" textlink="">
      <xdr:nvSpPr>
        <xdr:cNvPr id="516" name="フローチャート : 判断 515"/>
        <xdr:cNvSpPr/>
      </xdr:nvSpPr>
      <xdr:spPr>
        <a:xfrm>
          <a:off x="13652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51861</xdr:rowOff>
    </xdr:from>
    <xdr:ext cx="534377" cy="259045"/>
    <xdr:sp macro="" textlink="">
      <xdr:nvSpPr>
        <xdr:cNvPr id="517" name="テキスト ボックス 516"/>
        <xdr:cNvSpPr txBox="1"/>
      </xdr:nvSpPr>
      <xdr:spPr>
        <a:xfrm>
          <a:off x="13436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87044</xdr:rowOff>
    </xdr:from>
    <xdr:to>
      <xdr:col>18</xdr:col>
      <xdr:colOff>492125</xdr:colOff>
      <xdr:row>39</xdr:row>
      <xdr:rowOff>17194</xdr:rowOff>
    </xdr:to>
    <xdr:sp macro="" textlink="">
      <xdr:nvSpPr>
        <xdr:cNvPr id="518" name="フローチャート : 判断 517"/>
        <xdr:cNvSpPr/>
      </xdr:nvSpPr>
      <xdr:spPr>
        <a:xfrm>
          <a:off x="12763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33722</xdr:rowOff>
    </xdr:from>
    <xdr:ext cx="534377" cy="259045"/>
    <xdr:sp macro="" textlink="">
      <xdr:nvSpPr>
        <xdr:cNvPr id="519" name="テキスト ボックス 518"/>
        <xdr:cNvSpPr txBox="1"/>
      </xdr:nvSpPr>
      <xdr:spPr>
        <a:xfrm>
          <a:off x="12547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156066</xdr:rowOff>
    </xdr:from>
    <xdr:to>
      <xdr:col>23</xdr:col>
      <xdr:colOff>568325</xdr:colOff>
      <xdr:row>39</xdr:row>
      <xdr:rowOff>86216</xdr:rowOff>
    </xdr:to>
    <xdr:sp macro="" textlink="">
      <xdr:nvSpPr>
        <xdr:cNvPr id="525" name="円/楕円 524"/>
        <xdr:cNvSpPr/>
      </xdr:nvSpPr>
      <xdr:spPr>
        <a:xfrm>
          <a:off x="16268700" y="667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125701</xdr:rowOff>
    </xdr:from>
    <xdr:to>
      <xdr:col>21</xdr:col>
      <xdr:colOff>212725</xdr:colOff>
      <xdr:row>39</xdr:row>
      <xdr:rowOff>55851</xdr:rowOff>
    </xdr:to>
    <xdr:sp macro="" textlink="">
      <xdr:nvSpPr>
        <xdr:cNvPr id="529" name="円/楕円 528"/>
        <xdr:cNvSpPr/>
      </xdr:nvSpPr>
      <xdr:spPr>
        <a:xfrm>
          <a:off x="14541500" y="66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46978</xdr:rowOff>
    </xdr:from>
    <xdr:ext cx="534377" cy="259045"/>
    <xdr:sp macro="" textlink="">
      <xdr:nvSpPr>
        <xdr:cNvPr id="530" name="テキスト ボックス 529"/>
        <xdr:cNvSpPr txBox="1"/>
      </xdr:nvSpPr>
      <xdr:spPr>
        <a:xfrm>
          <a:off x="14325111" y="673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120790</xdr:rowOff>
    </xdr:from>
    <xdr:to>
      <xdr:col>20</xdr:col>
      <xdr:colOff>9525</xdr:colOff>
      <xdr:row>39</xdr:row>
      <xdr:rowOff>50940</xdr:rowOff>
    </xdr:to>
    <xdr:sp macro="" textlink="">
      <xdr:nvSpPr>
        <xdr:cNvPr id="531" name="円/楕円 530"/>
        <xdr:cNvSpPr/>
      </xdr:nvSpPr>
      <xdr:spPr>
        <a:xfrm>
          <a:off x="13652500" y="66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42067</xdr:rowOff>
    </xdr:from>
    <xdr:ext cx="534377" cy="259045"/>
    <xdr:sp macro="" textlink="">
      <xdr:nvSpPr>
        <xdr:cNvPr id="532" name="テキスト ボックス 531"/>
        <xdr:cNvSpPr txBox="1"/>
      </xdr:nvSpPr>
      <xdr:spPr>
        <a:xfrm>
          <a:off x="13436111" y="67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160928</xdr:rowOff>
    </xdr:from>
    <xdr:to>
      <xdr:col>18</xdr:col>
      <xdr:colOff>492125</xdr:colOff>
      <xdr:row>39</xdr:row>
      <xdr:rowOff>91078</xdr:rowOff>
    </xdr:to>
    <xdr:sp macro="" textlink="">
      <xdr:nvSpPr>
        <xdr:cNvPr id="533" name="円/楕円 532"/>
        <xdr:cNvSpPr/>
      </xdr:nvSpPr>
      <xdr:spPr>
        <a:xfrm>
          <a:off x="12763500" y="66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82205</xdr:rowOff>
    </xdr:from>
    <xdr:ext cx="469744" cy="259045"/>
    <xdr:sp macro="" textlink="">
      <xdr:nvSpPr>
        <xdr:cNvPr id="534" name="テキスト ボックス 533"/>
        <xdr:cNvSpPr txBox="1"/>
      </xdr:nvSpPr>
      <xdr:spPr>
        <a:xfrm>
          <a:off x="12579427" y="67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67411</xdr:rowOff>
    </xdr:from>
    <xdr:to>
      <xdr:col>20</xdr:col>
      <xdr:colOff>9525</xdr:colOff>
      <xdr:row>58</xdr:row>
      <xdr:rowOff>169011</xdr:rowOff>
    </xdr:to>
    <xdr:sp macro="" textlink="">
      <xdr:nvSpPr>
        <xdr:cNvPr id="571" name="フローチャート : 判断 57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14088</xdr:rowOff>
    </xdr:from>
    <xdr:ext cx="313932" cy="259045"/>
    <xdr:sp macro="" textlink="">
      <xdr:nvSpPr>
        <xdr:cNvPr id="572" name="テキスト ボックス 57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82271</xdr:rowOff>
    </xdr:from>
    <xdr:to>
      <xdr:col>18</xdr:col>
      <xdr:colOff>492125</xdr:colOff>
      <xdr:row>59</xdr:row>
      <xdr:rowOff>12421</xdr:rowOff>
    </xdr:to>
    <xdr:sp macro="" textlink="">
      <xdr:nvSpPr>
        <xdr:cNvPr id="573" name="フローチャート : 判断 572"/>
        <xdr:cNvSpPr/>
      </xdr:nvSpPr>
      <xdr:spPr>
        <a:xfrm>
          <a:off x="12763500" y="1002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28948</xdr:rowOff>
    </xdr:from>
    <xdr:ext cx="313932" cy="259045"/>
    <xdr:sp macro="" textlink="">
      <xdr:nvSpPr>
        <xdr:cNvPr id="574" name="テキスト ボックス 573"/>
        <xdr:cNvSpPr txBox="1"/>
      </xdr:nvSpPr>
      <xdr:spPr>
        <a:xfrm>
          <a:off x="12657333" y="9801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3" name="テキスト ボックス 582"/>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5" name="テキスト ボックス 584"/>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164971</xdr:rowOff>
    </xdr:from>
    <xdr:to>
      <xdr:col>23</xdr:col>
      <xdr:colOff>517525</xdr:colOff>
      <xdr:row>78</xdr:row>
      <xdr:rowOff>3772</xdr:rowOff>
    </xdr:to>
    <xdr:cxnSp macro="">
      <xdr:nvCxnSpPr>
        <xdr:cNvPr id="618" name="直線コネクタ 617"/>
        <xdr:cNvCxnSpPr/>
      </xdr:nvCxnSpPr>
      <xdr:spPr>
        <a:xfrm flipV="1">
          <a:off x="15481300" y="13366621"/>
          <a:ext cx="838200" cy="1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164305</xdr:rowOff>
    </xdr:from>
    <xdr:to>
      <xdr:col>22</xdr:col>
      <xdr:colOff>365125</xdr:colOff>
      <xdr:row>78</xdr:row>
      <xdr:rowOff>3772</xdr:rowOff>
    </xdr:to>
    <xdr:cxnSp macro="">
      <xdr:nvCxnSpPr>
        <xdr:cNvPr id="621" name="直線コネクタ 620"/>
        <xdr:cNvCxnSpPr/>
      </xdr:nvCxnSpPr>
      <xdr:spPr>
        <a:xfrm>
          <a:off x="14592300" y="13365955"/>
          <a:ext cx="889000" cy="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22676</xdr:rowOff>
    </xdr:from>
    <xdr:to>
      <xdr:col>22</xdr:col>
      <xdr:colOff>415925</xdr:colOff>
      <xdr:row>78</xdr:row>
      <xdr:rowOff>124276</xdr:rowOff>
    </xdr:to>
    <xdr:sp macro="" textlink="">
      <xdr:nvSpPr>
        <xdr:cNvPr id="622" name="フローチャート : 判断 621"/>
        <xdr:cNvSpPr/>
      </xdr:nvSpPr>
      <xdr:spPr>
        <a:xfrm>
          <a:off x="15430500" y="1339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115403</xdr:rowOff>
    </xdr:from>
    <xdr:ext cx="599010" cy="259045"/>
    <xdr:sp macro="" textlink="">
      <xdr:nvSpPr>
        <xdr:cNvPr id="623" name="テキスト ボックス 622"/>
        <xdr:cNvSpPr txBox="1"/>
      </xdr:nvSpPr>
      <xdr:spPr>
        <a:xfrm>
          <a:off x="15181794" y="134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153237</xdr:rowOff>
    </xdr:from>
    <xdr:to>
      <xdr:col>21</xdr:col>
      <xdr:colOff>161925</xdr:colOff>
      <xdr:row>77</xdr:row>
      <xdr:rowOff>164305</xdr:rowOff>
    </xdr:to>
    <xdr:cxnSp macro="">
      <xdr:nvCxnSpPr>
        <xdr:cNvPr id="624" name="直線コネクタ 623"/>
        <xdr:cNvCxnSpPr/>
      </xdr:nvCxnSpPr>
      <xdr:spPr>
        <a:xfrm>
          <a:off x="13703300" y="13354887"/>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17571</xdr:rowOff>
    </xdr:from>
    <xdr:to>
      <xdr:col>21</xdr:col>
      <xdr:colOff>212725</xdr:colOff>
      <xdr:row>78</xdr:row>
      <xdr:rowOff>119171</xdr:rowOff>
    </xdr:to>
    <xdr:sp macro="" textlink="">
      <xdr:nvSpPr>
        <xdr:cNvPr id="625" name="フローチャート : 判断 624"/>
        <xdr:cNvSpPr/>
      </xdr:nvSpPr>
      <xdr:spPr>
        <a:xfrm>
          <a:off x="14541500" y="1339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110298</xdr:rowOff>
    </xdr:from>
    <xdr:ext cx="599010" cy="259045"/>
    <xdr:sp macro="" textlink="">
      <xdr:nvSpPr>
        <xdr:cNvPr id="626" name="テキスト ボックス 625"/>
        <xdr:cNvSpPr txBox="1"/>
      </xdr:nvSpPr>
      <xdr:spPr>
        <a:xfrm>
          <a:off x="14292794" y="134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145965</xdr:rowOff>
    </xdr:from>
    <xdr:to>
      <xdr:col>19</xdr:col>
      <xdr:colOff>644525</xdr:colOff>
      <xdr:row>77</xdr:row>
      <xdr:rowOff>153237</xdr:rowOff>
    </xdr:to>
    <xdr:cxnSp macro="">
      <xdr:nvCxnSpPr>
        <xdr:cNvPr id="627" name="直線コネクタ 626"/>
        <xdr:cNvCxnSpPr/>
      </xdr:nvCxnSpPr>
      <xdr:spPr>
        <a:xfrm>
          <a:off x="12814300" y="13347615"/>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7564</xdr:rowOff>
    </xdr:from>
    <xdr:to>
      <xdr:col>20</xdr:col>
      <xdr:colOff>9525</xdr:colOff>
      <xdr:row>78</xdr:row>
      <xdr:rowOff>109164</xdr:rowOff>
    </xdr:to>
    <xdr:sp macro="" textlink="">
      <xdr:nvSpPr>
        <xdr:cNvPr id="628" name="フローチャート : 判断 627"/>
        <xdr:cNvSpPr/>
      </xdr:nvSpPr>
      <xdr:spPr>
        <a:xfrm>
          <a:off x="13652500" y="1338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100291</xdr:rowOff>
    </xdr:from>
    <xdr:ext cx="599010" cy="259045"/>
    <xdr:sp macro="" textlink="">
      <xdr:nvSpPr>
        <xdr:cNvPr id="629" name="テキスト ボックス 628"/>
        <xdr:cNvSpPr txBox="1"/>
      </xdr:nvSpPr>
      <xdr:spPr>
        <a:xfrm>
          <a:off x="13403794" y="1347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4773</xdr:rowOff>
    </xdr:from>
    <xdr:to>
      <xdr:col>18</xdr:col>
      <xdr:colOff>492125</xdr:colOff>
      <xdr:row>78</xdr:row>
      <xdr:rowOff>106373</xdr:rowOff>
    </xdr:to>
    <xdr:sp macro="" textlink="">
      <xdr:nvSpPr>
        <xdr:cNvPr id="630" name="フローチャート : 判断 629"/>
        <xdr:cNvSpPr/>
      </xdr:nvSpPr>
      <xdr:spPr>
        <a:xfrm>
          <a:off x="12763500" y="133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97500</xdr:rowOff>
    </xdr:from>
    <xdr:ext cx="599010" cy="259045"/>
    <xdr:sp macro="" textlink="">
      <xdr:nvSpPr>
        <xdr:cNvPr id="631" name="テキスト ボックス 630"/>
        <xdr:cNvSpPr txBox="1"/>
      </xdr:nvSpPr>
      <xdr:spPr>
        <a:xfrm>
          <a:off x="12514794" y="1347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114171</xdr:rowOff>
    </xdr:from>
    <xdr:to>
      <xdr:col>23</xdr:col>
      <xdr:colOff>568325</xdr:colOff>
      <xdr:row>78</xdr:row>
      <xdr:rowOff>44321</xdr:rowOff>
    </xdr:to>
    <xdr:sp macro="" textlink="">
      <xdr:nvSpPr>
        <xdr:cNvPr id="637" name="円/楕円 636"/>
        <xdr:cNvSpPr/>
      </xdr:nvSpPr>
      <xdr:spPr>
        <a:xfrm>
          <a:off x="16268700" y="133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137048</xdr:rowOff>
    </xdr:from>
    <xdr:ext cx="599010" cy="259045"/>
    <xdr:sp macro="" textlink="">
      <xdr:nvSpPr>
        <xdr:cNvPr id="638" name="公債費該当値テキスト"/>
        <xdr:cNvSpPr txBox="1"/>
      </xdr:nvSpPr>
      <xdr:spPr>
        <a:xfrm>
          <a:off x="16370300" y="1316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124422</xdr:rowOff>
    </xdr:from>
    <xdr:to>
      <xdr:col>22</xdr:col>
      <xdr:colOff>415925</xdr:colOff>
      <xdr:row>78</xdr:row>
      <xdr:rowOff>54572</xdr:rowOff>
    </xdr:to>
    <xdr:sp macro="" textlink="">
      <xdr:nvSpPr>
        <xdr:cNvPr id="639" name="円/楕円 638"/>
        <xdr:cNvSpPr/>
      </xdr:nvSpPr>
      <xdr:spPr>
        <a:xfrm>
          <a:off x="15430500" y="133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71099</xdr:rowOff>
    </xdr:from>
    <xdr:ext cx="599010" cy="259045"/>
    <xdr:sp macro="" textlink="">
      <xdr:nvSpPr>
        <xdr:cNvPr id="640" name="テキスト ボックス 639"/>
        <xdr:cNvSpPr txBox="1"/>
      </xdr:nvSpPr>
      <xdr:spPr>
        <a:xfrm>
          <a:off x="15181794" y="1310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167,030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113505</xdr:rowOff>
    </xdr:from>
    <xdr:to>
      <xdr:col>21</xdr:col>
      <xdr:colOff>212725</xdr:colOff>
      <xdr:row>78</xdr:row>
      <xdr:rowOff>43655</xdr:rowOff>
    </xdr:to>
    <xdr:sp macro="" textlink="">
      <xdr:nvSpPr>
        <xdr:cNvPr id="641" name="円/楕円 640"/>
        <xdr:cNvSpPr/>
      </xdr:nvSpPr>
      <xdr:spPr>
        <a:xfrm>
          <a:off x="14541500" y="133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60182</xdr:rowOff>
    </xdr:from>
    <xdr:ext cx="599010" cy="259045"/>
    <xdr:sp macro="" textlink="">
      <xdr:nvSpPr>
        <xdr:cNvPr id="642" name="テキスト ボックス 641"/>
        <xdr:cNvSpPr txBox="1"/>
      </xdr:nvSpPr>
      <xdr:spPr>
        <a:xfrm>
          <a:off x="14292794" y="1309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175,626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102437</xdr:rowOff>
    </xdr:from>
    <xdr:to>
      <xdr:col>20</xdr:col>
      <xdr:colOff>9525</xdr:colOff>
      <xdr:row>78</xdr:row>
      <xdr:rowOff>32587</xdr:rowOff>
    </xdr:to>
    <xdr:sp macro="" textlink="">
      <xdr:nvSpPr>
        <xdr:cNvPr id="643" name="円/楕円 642"/>
        <xdr:cNvSpPr/>
      </xdr:nvSpPr>
      <xdr:spPr>
        <a:xfrm>
          <a:off x="13652500" y="133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49114</xdr:rowOff>
    </xdr:from>
    <xdr:ext cx="599010" cy="259045"/>
    <xdr:sp macro="" textlink="">
      <xdr:nvSpPr>
        <xdr:cNvPr id="644" name="テキスト ボックス 643"/>
        <xdr:cNvSpPr txBox="1"/>
      </xdr:nvSpPr>
      <xdr:spPr>
        <a:xfrm>
          <a:off x="13403794" y="1307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95165</xdr:rowOff>
    </xdr:from>
    <xdr:to>
      <xdr:col>18</xdr:col>
      <xdr:colOff>492125</xdr:colOff>
      <xdr:row>78</xdr:row>
      <xdr:rowOff>25315</xdr:rowOff>
    </xdr:to>
    <xdr:sp macro="" textlink="">
      <xdr:nvSpPr>
        <xdr:cNvPr id="645" name="円/楕円 644"/>
        <xdr:cNvSpPr/>
      </xdr:nvSpPr>
      <xdr:spPr>
        <a:xfrm>
          <a:off x="12763500" y="132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41842</xdr:rowOff>
    </xdr:from>
    <xdr:ext cx="599010" cy="259045"/>
    <xdr:sp macro="" textlink="">
      <xdr:nvSpPr>
        <xdr:cNvPr id="646" name="テキスト ボックス 645"/>
        <xdr:cNvSpPr txBox="1"/>
      </xdr:nvSpPr>
      <xdr:spPr>
        <a:xfrm>
          <a:off x="12514794" y="1307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19963</xdr:rowOff>
    </xdr:from>
    <xdr:to>
      <xdr:col>23</xdr:col>
      <xdr:colOff>517525</xdr:colOff>
      <xdr:row>98</xdr:row>
      <xdr:rowOff>86043</xdr:rowOff>
    </xdr:to>
    <xdr:cxnSp macro="">
      <xdr:nvCxnSpPr>
        <xdr:cNvPr id="673" name="直線コネクタ 672"/>
        <xdr:cNvCxnSpPr/>
      </xdr:nvCxnSpPr>
      <xdr:spPr>
        <a:xfrm>
          <a:off x="15481300" y="16822063"/>
          <a:ext cx="838200" cy="6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19963</xdr:rowOff>
    </xdr:from>
    <xdr:to>
      <xdr:col>22</xdr:col>
      <xdr:colOff>365125</xdr:colOff>
      <xdr:row>98</xdr:row>
      <xdr:rowOff>67666</xdr:rowOff>
    </xdr:to>
    <xdr:cxnSp macro="">
      <xdr:nvCxnSpPr>
        <xdr:cNvPr id="676" name="直線コネクタ 675"/>
        <xdr:cNvCxnSpPr/>
      </xdr:nvCxnSpPr>
      <xdr:spPr>
        <a:xfrm flipV="1">
          <a:off x="14592300" y="16822063"/>
          <a:ext cx="889000" cy="4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14974</xdr:rowOff>
    </xdr:from>
    <xdr:to>
      <xdr:col>22</xdr:col>
      <xdr:colOff>415925</xdr:colOff>
      <xdr:row>98</xdr:row>
      <xdr:rowOff>116574</xdr:rowOff>
    </xdr:to>
    <xdr:sp macro="" textlink="">
      <xdr:nvSpPr>
        <xdr:cNvPr id="677" name="フローチャート : 判断 676"/>
        <xdr:cNvSpPr/>
      </xdr:nvSpPr>
      <xdr:spPr>
        <a:xfrm>
          <a:off x="15430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107701</xdr:rowOff>
    </xdr:from>
    <xdr:ext cx="534377" cy="259045"/>
    <xdr:sp macro="" textlink="">
      <xdr:nvSpPr>
        <xdr:cNvPr id="678" name="テキスト ボックス 677"/>
        <xdr:cNvSpPr txBox="1"/>
      </xdr:nvSpPr>
      <xdr:spPr>
        <a:xfrm>
          <a:off x="15214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32121</xdr:rowOff>
    </xdr:from>
    <xdr:to>
      <xdr:col>21</xdr:col>
      <xdr:colOff>161925</xdr:colOff>
      <xdr:row>98</xdr:row>
      <xdr:rowOff>67666</xdr:rowOff>
    </xdr:to>
    <xdr:cxnSp macro="">
      <xdr:nvCxnSpPr>
        <xdr:cNvPr id="679" name="直線コネクタ 678"/>
        <xdr:cNvCxnSpPr/>
      </xdr:nvCxnSpPr>
      <xdr:spPr>
        <a:xfrm>
          <a:off x="13703300" y="16834221"/>
          <a:ext cx="889000" cy="3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23386</xdr:rowOff>
    </xdr:from>
    <xdr:to>
      <xdr:col>21</xdr:col>
      <xdr:colOff>212725</xdr:colOff>
      <xdr:row>98</xdr:row>
      <xdr:rowOff>124986</xdr:rowOff>
    </xdr:to>
    <xdr:sp macro="" textlink="">
      <xdr:nvSpPr>
        <xdr:cNvPr id="680" name="フローチャート : 判断 679"/>
        <xdr:cNvSpPr/>
      </xdr:nvSpPr>
      <xdr:spPr>
        <a:xfrm>
          <a:off x="14541500" y="168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116113</xdr:rowOff>
    </xdr:from>
    <xdr:ext cx="534377" cy="259045"/>
    <xdr:sp macro="" textlink="">
      <xdr:nvSpPr>
        <xdr:cNvPr id="681" name="テキスト ボックス 680"/>
        <xdr:cNvSpPr txBox="1"/>
      </xdr:nvSpPr>
      <xdr:spPr>
        <a:xfrm>
          <a:off x="14325111" y="169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32121</xdr:rowOff>
    </xdr:from>
    <xdr:to>
      <xdr:col>19</xdr:col>
      <xdr:colOff>644525</xdr:colOff>
      <xdr:row>98</xdr:row>
      <xdr:rowOff>61029</xdr:rowOff>
    </xdr:to>
    <xdr:cxnSp macro="">
      <xdr:nvCxnSpPr>
        <xdr:cNvPr id="682" name="直線コネクタ 681"/>
        <xdr:cNvCxnSpPr/>
      </xdr:nvCxnSpPr>
      <xdr:spPr>
        <a:xfrm flipV="1">
          <a:off x="12814300" y="16834221"/>
          <a:ext cx="889000" cy="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13790</xdr:rowOff>
    </xdr:from>
    <xdr:to>
      <xdr:col>20</xdr:col>
      <xdr:colOff>9525</xdr:colOff>
      <xdr:row>98</xdr:row>
      <xdr:rowOff>115390</xdr:rowOff>
    </xdr:to>
    <xdr:sp macro="" textlink="">
      <xdr:nvSpPr>
        <xdr:cNvPr id="683" name="フローチャート : 判断 682"/>
        <xdr:cNvSpPr/>
      </xdr:nvSpPr>
      <xdr:spPr>
        <a:xfrm>
          <a:off x="13652500" y="168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106517</xdr:rowOff>
    </xdr:from>
    <xdr:ext cx="534377" cy="259045"/>
    <xdr:sp macro="" textlink="">
      <xdr:nvSpPr>
        <xdr:cNvPr id="684" name="テキスト ボックス 683"/>
        <xdr:cNvSpPr txBox="1"/>
      </xdr:nvSpPr>
      <xdr:spPr>
        <a:xfrm>
          <a:off x="13436111" y="169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100800</xdr:rowOff>
    </xdr:from>
    <xdr:to>
      <xdr:col>18</xdr:col>
      <xdr:colOff>492125</xdr:colOff>
      <xdr:row>98</xdr:row>
      <xdr:rowOff>30950</xdr:rowOff>
    </xdr:to>
    <xdr:sp macro="" textlink="">
      <xdr:nvSpPr>
        <xdr:cNvPr id="685" name="フローチャート : 判断 684"/>
        <xdr:cNvSpPr/>
      </xdr:nvSpPr>
      <xdr:spPr>
        <a:xfrm>
          <a:off x="12763500" y="167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47477</xdr:rowOff>
    </xdr:from>
    <xdr:ext cx="599010" cy="259045"/>
    <xdr:sp macro="" textlink="">
      <xdr:nvSpPr>
        <xdr:cNvPr id="686" name="テキスト ボックス 685"/>
        <xdr:cNvSpPr txBox="1"/>
      </xdr:nvSpPr>
      <xdr:spPr>
        <a:xfrm>
          <a:off x="12514794" y="1650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35243</xdr:rowOff>
    </xdr:from>
    <xdr:to>
      <xdr:col>23</xdr:col>
      <xdr:colOff>568325</xdr:colOff>
      <xdr:row>98</xdr:row>
      <xdr:rowOff>136843</xdr:rowOff>
    </xdr:to>
    <xdr:sp macro="" textlink="">
      <xdr:nvSpPr>
        <xdr:cNvPr id="692" name="円/楕円 691"/>
        <xdr:cNvSpPr/>
      </xdr:nvSpPr>
      <xdr:spPr>
        <a:xfrm>
          <a:off x="16268700" y="168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140613</xdr:rowOff>
    </xdr:from>
    <xdr:to>
      <xdr:col>22</xdr:col>
      <xdr:colOff>415925</xdr:colOff>
      <xdr:row>98</xdr:row>
      <xdr:rowOff>70763</xdr:rowOff>
    </xdr:to>
    <xdr:sp macro="" textlink="">
      <xdr:nvSpPr>
        <xdr:cNvPr id="694" name="円/楕円 693"/>
        <xdr:cNvSpPr/>
      </xdr:nvSpPr>
      <xdr:spPr>
        <a:xfrm>
          <a:off x="15430500" y="1677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87290</xdr:rowOff>
    </xdr:from>
    <xdr:ext cx="599010" cy="259045"/>
    <xdr:sp macro="" textlink="">
      <xdr:nvSpPr>
        <xdr:cNvPr id="695" name="テキスト ボックス 694"/>
        <xdr:cNvSpPr txBox="1"/>
      </xdr:nvSpPr>
      <xdr:spPr>
        <a:xfrm>
          <a:off x="15181794" y="1654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16866</xdr:rowOff>
    </xdr:from>
    <xdr:to>
      <xdr:col>21</xdr:col>
      <xdr:colOff>212725</xdr:colOff>
      <xdr:row>98</xdr:row>
      <xdr:rowOff>118466</xdr:rowOff>
    </xdr:to>
    <xdr:sp macro="" textlink="">
      <xdr:nvSpPr>
        <xdr:cNvPr id="696" name="円/楕円 695"/>
        <xdr:cNvSpPr/>
      </xdr:nvSpPr>
      <xdr:spPr>
        <a:xfrm>
          <a:off x="14541500" y="168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134993</xdr:rowOff>
    </xdr:from>
    <xdr:ext cx="534377" cy="259045"/>
    <xdr:sp macro="" textlink="">
      <xdr:nvSpPr>
        <xdr:cNvPr id="697" name="テキスト ボックス 696"/>
        <xdr:cNvSpPr txBox="1"/>
      </xdr:nvSpPr>
      <xdr:spPr>
        <a:xfrm>
          <a:off x="14325111" y="1659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152771</xdr:rowOff>
    </xdr:from>
    <xdr:to>
      <xdr:col>20</xdr:col>
      <xdr:colOff>9525</xdr:colOff>
      <xdr:row>98</xdr:row>
      <xdr:rowOff>82921</xdr:rowOff>
    </xdr:to>
    <xdr:sp macro="" textlink="">
      <xdr:nvSpPr>
        <xdr:cNvPr id="698" name="円/楕円 697"/>
        <xdr:cNvSpPr/>
      </xdr:nvSpPr>
      <xdr:spPr>
        <a:xfrm>
          <a:off x="13652500" y="167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99448</xdr:rowOff>
    </xdr:from>
    <xdr:ext cx="599010" cy="259045"/>
    <xdr:sp macro="" textlink="">
      <xdr:nvSpPr>
        <xdr:cNvPr id="699" name="テキスト ボックス 698"/>
        <xdr:cNvSpPr txBox="1"/>
      </xdr:nvSpPr>
      <xdr:spPr>
        <a:xfrm>
          <a:off x="13403794" y="1655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10229</xdr:rowOff>
    </xdr:from>
    <xdr:to>
      <xdr:col>18</xdr:col>
      <xdr:colOff>492125</xdr:colOff>
      <xdr:row>98</xdr:row>
      <xdr:rowOff>111829</xdr:rowOff>
    </xdr:to>
    <xdr:sp macro="" textlink="">
      <xdr:nvSpPr>
        <xdr:cNvPr id="700" name="円/楕円 699"/>
        <xdr:cNvSpPr/>
      </xdr:nvSpPr>
      <xdr:spPr>
        <a:xfrm>
          <a:off x="12763500" y="168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102956</xdr:rowOff>
    </xdr:from>
    <xdr:ext cx="534377" cy="259045"/>
    <xdr:sp macro="" textlink="">
      <xdr:nvSpPr>
        <xdr:cNvPr id="701" name="テキスト ボックス 700"/>
        <xdr:cNvSpPr txBox="1"/>
      </xdr:nvSpPr>
      <xdr:spPr>
        <a:xfrm>
          <a:off x="12547111" y="169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130086</xdr:rowOff>
    </xdr:from>
    <xdr:to>
      <xdr:col>31</xdr:col>
      <xdr:colOff>85725</xdr:colOff>
      <xdr:row>39</xdr:row>
      <xdr:rowOff>60236</xdr:rowOff>
    </xdr:to>
    <xdr:sp macro="" textlink="">
      <xdr:nvSpPr>
        <xdr:cNvPr id="734" name="フローチャート : 判断 733"/>
        <xdr:cNvSpPr/>
      </xdr:nvSpPr>
      <xdr:spPr>
        <a:xfrm>
          <a:off x="21272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76763</xdr:rowOff>
    </xdr:from>
    <xdr:ext cx="378565" cy="259045"/>
    <xdr:sp macro="" textlink="">
      <xdr:nvSpPr>
        <xdr:cNvPr id="735" name="テキスト ボックス 734"/>
        <xdr:cNvSpPr txBox="1"/>
      </xdr:nvSpPr>
      <xdr:spPr>
        <a:xfrm>
          <a:off x="21134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12370</xdr:rowOff>
    </xdr:from>
    <xdr:to>
      <xdr:col>29</xdr:col>
      <xdr:colOff>517525</xdr:colOff>
      <xdr:row>39</xdr:row>
      <xdr:rowOff>44450</xdr:rowOff>
    </xdr:to>
    <xdr:cxnSp macro="">
      <xdr:nvCxnSpPr>
        <xdr:cNvPr id="736" name="直線コネクタ 735"/>
        <xdr:cNvCxnSpPr/>
      </xdr:nvCxnSpPr>
      <xdr:spPr>
        <a:xfrm>
          <a:off x="19545300" y="6698920"/>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156756</xdr:rowOff>
    </xdr:from>
    <xdr:to>
      <xdr:col>29</xdr:col>
      <xdr:colOff>568325</xdr:colOff>
      <xdr:row>39</xdr:row>
      <xdr:rowOff>86906</xdr:rowOff>
    </xdr:to>
    <xdr:sp macro="" textlink="">
      <xdr:nvSpPr>
        <xdr:cNvPr id="737" name="フローチャート : 判断 736"/>
        <xdr:cNvSpPr/>
      </xdr:nvSpPr>
      <xdr:spPr>
        <a:xfrm>
          <a:off x="20383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103433</xdr:rowOff>
    </xdr:from>
    <xdr:ext cx="378565" cy="259045"/>
    <xdr:sp macro="" textlink="">
      <xdr:nvSpPr>
        <xdr:cNvPr id="738" name="テキスト ボックス 737"/>
        <xdr:cNvSpPr txBox="1"/>
      </xdr:nvSpPr>
      <xdr:spPr>
        <a:xfrm>
          <a:off x="20245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12370</xdr:rowOff>
    </xdr:from>
    <xdr:to>
      <xdr:col>28</xdr:col>
      <xdr:colOff>314325</xdr:colOff>
      <xdr:row>39</xdr:row>
      <xdr:rowOff>44450</xdr:rowOff>
    </xdr:to>
    <xdr:cxnSp macro="">
      <xdr:nvCxnSpPr>
        <xdr:cNvPr id="739" name="直線コネクタ 738"/>
        <xdr:cNvCxnSpPr/>
      </xdr:nvCxnSpPr>
      <xdr:spPr>
        <a:xfrm flipV="1">
          <a:off x="18656300" y="6698920"/>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105207</xdr:rowOff>
    </xdr:from>
    <xdr:to>
      <xdr:col>28</xdr:col>
      <xdr:colOff>365125</xdr:colOff>
      <xdr:row>39</xdr:row>
      <xdr:rowOff>35357</xdr:rowOff>
    </xdr:to>
    <xdr:sp macro="" textlink="">
      <xdr:nvSpPr>
        <xdr:cNvPr id="740" name="フローチャート : 判断 739"/>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51884</xdr:rowOff>
    </xdr:from>
    <xdr:ext cx="469744" cy="259045"/>
    <xdr:sp macro="" textlink="">
      <xdr:nvSpPr>
        <xdr:cNvPr id="741" name="テキスト ボックス 740"/>
        <xdr:cNvSpPr txBox="1"/>
      </xdr:nvSpPr>
      <xdr:spPr>
        <a:xfrm>
          <a:off x="19310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124638</xdr:rowOff>
    </xdr:from>
    <xdr:to>
      <xdr:col>27</xdr:col>
      <xdr:colOff>161925</xdr:colOff>
      <xdr:row>39</xdr:row>
      <xdr:rowOff>54788</xdr:rowOff>
    </xdr:to>
    <xdr:sp macro="" textlink="">
      <xdr:nvSpPr>
        <xdr:cNvPr id="742" name="フローチャート : 判断 741"/>
        <xdr:cNvSpPr/>
      </xdr:nvSpPr>
      <xdr:spPr>
        <a:xfrm>
          <a:off x="18605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71315</xdr:rowOff>
    </xdr:from>
    <xdr:ext cx="469744" cy="259045"/>
    <xdr:sp macro="" textlink="">
      <xdr:nvSpPr>
        <xdr:cNvPr id="743" name="テキスト ボックス 742"/>
        <xdr:cNvSpPr txBox="1"/>
      </xdr:nvSpPr>
      <xdr:spPr>
        <a:xfrm>
          <a:off x="18421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133020</xdr:rowOff>
    </xdr:from>
    <xdr:to>
      <xdr:col>28</xdr:col>
      <xdr:colOff>365125</xdr:colOff>
      <xdr:row>39</xdr:row>
      <xdr:rowOff>63170</xdr:rowOff>
    </xdr:to>
    <xdr:sp macro="" textlink="">
      <xdr:nvSpPr>
        <xdr:cNvPr id="755" name="円/楕円 754"/>
        <xdr:cNvSpPr/>
      </xdr:nvSpPr>
      <xdr:spPr>
        <a:xfrm>
          <a:off x="19494500" y="66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54297</xdr:rowOff>
    </xdr:from>
    <xdr:ext cx="378565" cy="259045"/>
    <xdr:sp macro="" textlink="">
      <xdr:nvSpPr>
        <xdr:cNvPr id="756" name="テキスト ボックス 755"/>
        <xdr:cNvSpPr txBox="1"/>
      </xdr:nvSpPr>
      <xdr:spPr>
        <a:xfrm>
          <a:off x="19356017" y="6740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134305</xdr:rowOff>
    </xdr:from>
    <xdr:to>
      <xdr:col>32</xdr:col>
      <xdr:colOff>187325</xdr:colOff>
      <xdr:row>58</xdr:row>
      <xdr:rowOff>138968</xdr:rowOff>
    </xdr:to>
    <xdr:cxnSp macro="">
      <xdr:nvCxnSpPr>
        <xdr:cNvPr id="785" name="直線コネクタ 784"/>
        <xdr:cNvCxnSpPr/>
      </xdr:nvCxnSpPr>
      <xdr:spPr>
        <a:xfrm flipV="1">
          <a:off x="21323300" y="10078405"/>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138968</xdr:rowOff>
    </xdr:from>
    <xdr:to>
      <xdr:col>31</xdr:col>
      <xdr:colOff>34925</xdr:colOff>
      <xdr:row>58</xdr:row>
      <xdr:rowOff>139700</xdr:rowOff>
    </xdr:to>
    <xdr:cxnSp macro="">
      <xdr:nvCxnSpPr>
        <xdr:cNvPr id="788" name="直線コネクタ 787"/>
        <xdr:cNvCxnSpPr/>
      </xdr:nvCxnSpPr>
      <xdr:spPr>
        <a:xfrm flipV="1">
          <a:off x="20434300" y="10083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75573</xdr:rowOff>
    </xdr:from>
    <xdr:to>
      <xdr:col>31</xdr:col>
      <xdr:colOff>85725</xdr:colOff>
      <xdr:row>58</xdr:row>
      <xdr:rowOff>5723</xdr:rowOff>
    </xdr:to>
    <xdr:sp macro="" textlink="">
      <xdr:nvSpPr>
        <xdr:cNvPr id="789" name="フローチャート : 判断 788"/>
        <xdr:cNvSpPr/>
      </xdr:nvSpPr>
      <xdr:spPr>
        <a:xfrm>
          <a:off x="21272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22250</xdr:rowOff>
    </xdr:from>
    <xdr:ext cx="469744" cy="259045"/>
    <xdr:sp macro="" textlink="">
      <xdr:nvSpPr>
        <xdr:cNvPr id="790" name="テキスト ボックス 789"/>
        <xdr:cNvSpPr txBox="1"/>
      </xdr:nvSpPr>
      <xdr:spPr>
        <a:xfrm>
          <a:off x="21088427"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154234</xdr:rowOff>
    </xdr:from>
    <xdr:to>
      <xdr:col>29</xdr:col>
      <xdr:colOff>568325</xdr:colOff>
      <xdr:row>56</xdr:row>
      <xdr:rowOff>84384</xdr:rowOff>
    </xdr:to>
    <xdr:sp macro="" textlink="">
      <xdr:nvSpPr>
        <xdr:cNvPr id="792" name="フローチャート : 判断 791"/>
        <xdr:cNvSpPr/>
      </xdr:nvSpPr>
      <xdr:spPr>
        <a:xfrm>
          <a:off x="20383500" y="958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100911</xdr:rowOff>
    </xdr:from>
    <xdr:ext cx="534377" cy="259045"/>
    <xdr:sp macro="" textlink="">
      <xdr:nvSpPr>
        <xdr:cNvPr id="793" name="テキスト ボックス 792"/>
        <xdr:cNvSpPr txBox="1"/>
      </xdr:nvSpPr>
      <xdr:spPr>
        <a:xfrm>
          <a:off x="20167111" y="93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140587</xdr:rowOff>
    </xdr:from>
    <xdr:to>
      <xdr:col>28</xdr:col>
      <xdr:colOff>365125</xdr:colOff>
      <xdr:row>56</xdr:row>
      <xdr:rowOff>70737</xdr:rowOff>
    </xdr:to>
    <xdr:sp macro="" textlink="">
      <xdr:nvSpPr>
        <xdr:cNvPr id="795" name="フローチャート : 判断 794"/>
        <xdr:cNvSpPr/>
      </xdr:nvSpPr>
      <xdr:spPr>
        <a:xfrm>
          <a:off x="19494500" y="957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87264</xdr:rowOff>
    </xdr:from>
    <xdr:ext cx="534377" cy="259045"/>
    <xdr:sp macro="" textlink="">
      <xdr:nvSpPr>
        <xdr:cNvPr id="796" name="テキスト ボックス 795"/>
        <xdr:cNvSpPr txBox="1"/>
      </xdr:nvSpPr>
      <xdr:spPr>
        <a:xfrm>
          <a:off x="19278111" y="93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122275</xdr:rowOff>
    </xdr:from>
    <xdr:to>
      <xdr:col>27</xdr:col>
      <xdr:colOff>161925</xdr:colOff>
      <xdr:row>56</xdr:row>
      <xdr:rowOff>52425</xdr:rowOff>
    </xdr:to>
    <xdr:sp macro="" textlink="">
      <xdr:nvSpPr>
        <xdr:cNvPr id="797" name="フローチャート : 判断 796"/>
        <xdr:cNvSpPr/>
      </xdr:nvSpPr>
      <xdr:spPr>
        <a:xfrm>
          <a:off x="18605500" y="95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68952</xdr:rowOff>
    </xdr:from>
    <xdr:ext cx="534377" cy="259045"/>
    <xdr:sp macro="" textlink="">
      <xdr:nvSpPr>
        <xdr:cNvPr id="798" name="テキスト ボックス 797"/>
        <xdr:cNvSpPr txBox="1"/>
      </xdr:nvSpPr>
      <xdr:spPr>
        <a:xfrm>
          <a:off x="18389111" y="93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83505</xdr:rowOff>
    </xdr:from>
    <xdr:to>
      <xdr:col>32</xdr:col>
      <xdr:colOff>238125</xdr:colOff>
      <xdr:row>59</xdr:row>
      <xdr:rowOff>13655</xdr:rowOff>
    </xdr:to>
    <xdr:sp macro="" textlink="">
      <xdr:nvSpPr>
        <xdr:cNvPr id="804" name="円/楕円 803"/>
        <xdr:cNvSpPr/>
      </xdr:nvSpPr>
      <xdr:spPr>
        <a:xfrm>
          <a:off x="22110700" y="100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169882</xdr:rowOff>
    </xdr:from>
    <xdr:ext cx="378565" cy="259045"/>
    <xdr:sp macro="" textlink="">
      <xdr:nvSpPr>
        <xdr:cNvPr id="805" name="貸付金該当値テキスト"/>
        <xdr:cNvSpPr txBox="1"/>
      </xdr:nvSpPr>
      <xdr:spPr>
        <a:xfrm>
          <a:off x="22212300" y="994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88168</xdr:rowOff>
    </xdr:from>
    <xdr:to>
      <xdr:col>31</xdr:col>
      <xdr:colOff>85725</xdr:colOff>
      <xdr:row>59</xdr:row>
      <xdr:rowOff>18318</xdr:rowOff>
    </xdr:to>
    <xdr:sp macro="" textlink="">
      <xdr:nvSpPr>
        <xdr:cNvPr id="806" name="円/楕円 805"/>
        <xdr:cNvSpPr/>
      </xdr:nvSpPr>
      <xdr:spPr>
        <a:xfrm>
          <a:off x="21272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9445</xdr:rowOff>
    </xdr:from>
    <xdr:ext cx="313932" cy="259045"/>
    <xdr:sp macro="" textlink="">
      <xdr:nvSpPr>
        <xdr:cNvPr id="807" name="テキスト ボックス 806"/>
        <xdr:cNvSpPr txBox="1"/>
      </xdr:nvSpPr>
      <xdr:spPr>
        <a:xfrm>
          <a:off x="21166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96317</xdr:rowOff>
    </xdr:from>
    <xdr:to>
      <xdr:col>32</xdr:col>
      <xdr:colOff>187325</xdr:colOff>
      <xdr:row>76</xdr:row>
      <xdr:rowOff>46206</xdr:rowOff>
    </xdr:to>
    <xdr:cxnSp macro="">
      <xdr:nvCxnSpPr>
        <xdr:cNvPr id="840" name="直線コネクタ 839"/>
        <xdr:cNvCxnSpPr/>
      </xdr:nvCxnSpPr>
      <xdr:spPr>
        <a:xfrm flipV="1">
          <a:off x="21323300" y="12783617"/>
          <a:ext cx="838200" cy="29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40478</xdr:rowOff>
    </xdr:from>
    <xdr:to>
      <xdr:col>31</xdr:col>
      <xdr:colOff>34925</xdr:colOff>
      <xdr:row>76</xdr:row>
      <xdr:rowOff>46206</xdr:rowOff>
    </xdr:to>
    <xdr:cxnSp macro="">
      <xdr:nvCxnSpPr>
        <xdr:cNvPr id="843" name="直線コネクタ 842"/>
        <xdr:cNvCxnSpPr/>
      </xdr:nvCxnSpPr>
      <xdr:spPr>
        <a:xfrm>
          <a:off x="20434300" y="13070678"/>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129010</xdr:rowOff>
    </xdr:from>
    <xdr:to>
      <xdr:col>31</xdr:col>
      <xdr:colOff>85725</xdr:colOff>
      <xdr:row>76</xdr:row>
      <xdr:rowOff>59159</xdr:rowOff>
    </xdr:to>
    <xdr:sp macro="" textlink="">
      <xdr:nvSpPr>
        <xdr:cNvPr id="844" name="フローチャート : 判断 843"/>
        <xdr:cNvSpPr/>
      </xdr:nvSpPr>
      <xdr:spPr>
        <a:xfrm>
          <a:off x="21272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75687</xdr:rowOff>
    </xdr:from>
    <xdr:ext cx="599010" cy="259045"/>
    <xdr:sp macro="" textlink="">
      <xdr:nvSpPr>
        <xdr:cNvPr id="845" name="テキスト ボックス 844"/>
        <xdr:cNvSpPr txBox="1"/>
      </xdr:nvSpPr>
      <xdr:spPr>
        <a:xfrm>
          <a:off x="21023794"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40478</xdr:rowOff>
    </xdr:from>
    <xdr:to>
      <xdr:col>29</xdr:col>
      <xdr:colOff>517525</xdr:colOff>
      <xdr:row>76</xdr:row>
      <xdr:rowOff>72679</xdr:rowOff>
    </xdr:to>
    <xdr:cxnSp macro="">
      <xdr:nvCxnSpPr>
        <xdr:cNvPr id="846" name="直線コネクタ 845"/>
        <xdr:cNvCxnSpPr/>
      </xdr:nvCxnSpPr>
      <xdr:spPr>
        <a:xfrm flipV="1">
          <a:off x="19545300" y="13070678"/>
          <a:ext cx="889000" cy="3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128169</xdr:rowOff>
    </xdr:from>
    <xdr:to>
      <xdr:col>29</xdr:col>
      <xdr:colOff>568325</xdr:colOff>
      <xdr:row>76</xdr:row>
      <xdr:rowOff>58319</xdr:rowOff>
    </xdr:to>
    <xdr:sp macro="" textlink="">
      <xdr:nvSpPr>
        <xdr:cNvPr id="847" name="フローチャート : 判断 846"/>
        <xdr:cNvSpPr/>
      </xdr:nvSpPr>
      <xdr:spPr>
        <a:xfrm>
          <a:off x="20383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74846</xdr:rowOff>
    </xdr:from>
    <xdr:ext cx="599010" cy="259045"/>
    <xdr:sp macro="" textlink="">
      <xdr:nvSpPr>
        <xdr:cNvPr id="848" name="テキスト ボックス 847"/>
        <xdr:cNvSpPr txBox="1"/>
      </xdr:nvSpPr>
      <xdr:spPr>
        <a:xfrm>
          <a:off x="20134794"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119880</xdr:rowOff>
    </xdr:from>
    <xdr:to>
      <xdr:col>28</xdr:col>
      <xdr:colOff>314325</xdr:colOff>
      <xdr:row>76</xdr:row>
      <xdr:rowOff>72679</xdr:rowOff>
    </xdr:to>
    <xdr:cxnSp macro="">
      <xdr:nvCxnSpPr>
        <xdr:cNvPr id="849" name="直線コネクタ 848"/>
        <xdr:cNvCxnSpPr/>
      </xdr:nvCxnSpPr>
      <xdr:spPr>
        <a:xfrm>
          <a:off x="18656300" y="12635730"/>
          <a:ext cx="889000" cy="46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145383</xdr:rowOff>
    </xdr:from>
    <xdr:to>
      <xdr:col>28</xdr:col>
      <xdr:colOff>365125</xdr:colOff>
      <xdr:row>76</xdr:row>
      <xdr:rowOff>75533</xdr:rowOff>
    </xdr:to>
    <xdr:sp macro="" textlink="">
      <xdr:nvSpPr>
        <xdr:cNvPr id="850" name="フローチャート : 判断 849"/>
        <xdr:cNvSpPr/>
      </xdr:nvSpPr>
      <xdr:spPr>
        <a:xfrm>
          <a:off x="19494500" y="1300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92060</xdr:rowOff>
    </xdr:from>
    <xdr:ext cx="599010" cy="259045"/>
    <xdr:sp macro="" textlink="">
      <xdr:nvSpPr>
        <xdr:cNvPr id="851" name="テキスト ボックス 850"/>
        <xdr:cNvSpPr txBox="1"/>
      </xdr:nvSpPr>
      <xdr:spPr>
        <a:xfrm>
          <a:off x="19245794" y="1277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102561</xdr:rowOff>
    </xdr:from>
    <xdr:to>
      <xdr:col>27</xdr:col>
      <xdr:colOff>161925</xdr:colOff>
      <xdr:row>75</xdr:row>
      <xdr:rowOff>32711</xdr:rowOff>
    </xdr:to>
    <xdr:sp macro="" textlink="">
      <xdr:nvSpPr>
        <xdr:cNvPr id="852" name="フローチャート : 判断 851"/>
        <xdr:cNvSpPr/>
      </xdr:nvSpPr>
      <xdr:spPr>
        <a:xfrm>
          <a:off x="18605500" y="1278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23838</xdr:rowOff>
    </xdr:from>
    <xdr:ext cx="599010" cy="259045"/>
    <xdr:sp macro="" textlink="">
      <xdr:nvSpPr>
        <xdr:cNvPr id="853" name="テキスト ボックス 852"/>
        <xdr:cNvSpPr txBox="1"/>
      </xdr:nvSpPr>
      <xdr:spPr>
        <a:xfrm>
          <a:off x="18356794" y="1288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45517</xdr:rowOff>
    </xdr:from>
    <xdr:to>
      <xdr:col>32</xdr:col>
      <xdr:colOff>238125</xdr:colOff>
      <xdr:row>74</xdr:row>
      <xdr:rowOff>147117</xdr:rowOff>
    </xdr:to>
    <xdr:sp macro="" textlink="">
      <xdr:nvSpPr>
        <xdr:cNvPr id="859" name="円/楕円 858"/>
        <xdr:cNvSpPr/>
      </xdr:nvSpPr>
      <xdr:spPr>
        <a:xfrm>
          <a:off x="22110700" y="127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68394</xdr:rowOff>
    </xdr:from>
    <xdr:ext cx="599010" cy="259045"/>
    <xdr:sp macro="" textlink="">
      <xdr:nvSpPr>
        <xdr:cNvPr id="860" name="繰出金該当値テキスト"/>
        <xdr:cNvSpPr txBox="1"/>
      </xdr:nvSpPr>
      <xdr:spPr>
        <a:xfrm>
          <a:off x="22212300" y="1258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166856</xdr:rowOff>
    </xdr:from>
    <xdr:to>
      <xdr:col>31</xdr:col>
      <xdr:colOff>85725</xdr:colOff>
      <xdr:row>76</xdr:row>
      <xdr:rowOff>97006</xdr:rowOff>
    </xdr:to>
    <xdr:sp macro="" textlink="">
      <xdr:nvSpPr>
        <xdr:cNvPr id="861" name="円/楕円 860"/>
        <xdr:cNvSpPr/>
      </xdr:nvSpPr>
      <xdr:spPr>
        <a:xfrm>
          <a:off x="21272500" y="130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88133</xdr:rowOff>
    </xdr:from>
    <xdr:ext cx="534377" cy="259045"/>
    <xdr:sp macro="" textlink="">
      <xdr:nvSpPr>
        <xdr:cNvPr id="862" name="テキスト ボックス 861"/>
        <xdr:cNvSpPr txBox="1"/>
      </xdr:nvSpPr>
      <xdr:spPr>
        <a:xfrm>
          <a:off x="21056111" y="1311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161128</xdr:rowOff>
    </xdr:from>
    <xdr:to>
      <xdr:col>29</xdr:col>
      <xdr:colOff>568325</xdr:colOff>
      <xdr:row>76</xdr:row>
      <xdr:rowOff>91278</xdr:rowOff>
    </xdr:to>
    <xdr:sp macro="" textlink="">
      <xdr:nvSpPr>
        <xdr:cNvPr id="863" name="円/楕円 862"/>
        <xdr:cNvSpPr/>
      </xdr:nvSpPr>
      <xdr:spPr>
        <a:xfrm>
          <a:off x="20383500" y="130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82405</xdr:rowOff>
    </xdr:from>
    <xdr:ext cx="534377" cy="259045"/>
    <xdr:sp macro="" textlink="">
      <xdr:nvSpPr>
        <xdr:cNvPr id="864" name="テキスト ボックス 863"/>
        <xdr:cNvSpPr txBox="1"/>
      </xdr:nvSpPr>
      <xdr:spPr>
        <a:xfrm>
          <a:off x="20167111" y="131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96,702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21879</xdr:rowOff>
    </xdr:from>
    <xdr:to>
      <xdr:col>28</xdr:col>
      <xdr:colOff>365125</xdr:colOff>
      <xdr:row>76</xdr:row>
      <xdr:rowOff>123479</xdr:rowOff>
    </xdr:to>
    <xdr:sp macro="" textlink="">
      <xdr:nvSpPr>
        <xdr:cNvPr id="865" name="円/楕円 864"/>
        <xdr:cNvSpPr/>
      </xdr:nvSpPr>
      <xdr:spPr>
        <a:xfrm>
          <a:off x="19494500" y="130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114606</xdr:rowOff>
    </xdr:from>
    <xdr:ext cx="534377" cy="259045"/>
    <xdr:sp macro="" textlink="">
      <xdr:nvSpPr>
        <xdr:cNvPr id="866" name="テキスト ボックス 865"/>
        <xdr:cNvSpPr txBox="1"/>
      </xdr:nvSpPr>
      <xdr:spPr>
        <a:xfrm>
          <a:off x="19278111" y="1314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69080</xdr:rowOff>
    </xdr:from>
    <xdr:to>
      <xdr:col>27</xdr:col>
      <xdr:colOff>161925</xdr:colOff>
      <xdr:row>73</xdr:row>
      <xdr:rowOff>170680</xdr:rowOff>
    </xdr:to>
    <xdr:sp macro="" textlink="">
      <xdr:nvSpPr>
        <xdr:cNvPr id="867" name="円/楕円 866"/>
        <xdr:cNvSpPr/>
      </xdr:nvSpPr>
      <xdr:spPr>
        <a:xfrm>
          <a:off x="18605500" y="12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15757</xdr:rowOff>
    </xdr:from>
    <xdr:ext cx="599010" cy="259045"/>
    <xdr:sp macro="" textlink="">
      <xdr:nvSpPr>
        <xdr:cNvPr id="868" name="テキスト ボックス 867"/>
        <xdr:cNvSpPr txBox="1"/>
      </xdr:nvSpPr>
      <xdr:spPr>
        <a:xfrm>
          <a:off x="18356794" y="1236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物件費、扶助費、普通建設事業費</a:t>
          </a:r>
          <a:r>
            <a:rPr kumimoji="1" lang="ja-JP" altLang="en-US" sz="1100">
              <a:solidFill>
                <a:schemeClr val="dk1"/>
              </a:solidFill>
              <a:effectLst/>
              <a:latin typeface="+mn-lt"/>
              <a:ea typeface="+mn-ea"/>
              <a:cs typeface="+mn-cs"/>
            </a:rPr>
            <a:t>（新規整備）</a:t>
          </a:r>
          <a:r>
            <a:rPr kumimoji="1" lang="ja-JP" altLang="ja-JP" sz="1100">
              <a:solidFill>
                <a:schemeClr val="dk1"/>
              </a:solidFill>
              <a:effectLst/>
              <a:latin typeface="+mn-lt"/>
              <a:ea typeface="+mn-ea"/>
              <a:cs typeface="+mn-cs"/>
            </a:rPr>
            <a:t>、公債費など全国平均を上回っている。</a:t>
          </a:r>
          <a:endParaRPr lang="ja-JP" altLang="ja-JP" sz="1400">
            <a:effectLst/>
          </a:endParaRPr>
        </a:p>
        <a:p>
          <a:r>
            <a:rPr kumimoji="1" lang="ja-JP" altLang="ja-JP" sz="1100">
              <a:solidFill>
                <a:schemeClr val="dk1"/>
              </a:solidFill>
              <a:effectLst/>
              <a:latin typeface="+mn-lt"/>
              <a:ea typeface="+mn-ea"/>
              <a:cs typeface="+mn-cs"/>
            </a:rPr>
            <a:t>これは、当村の人口が減少していること、インフラや公共施設の更新のための整備費用や、</a:t>
          </a:r>
          <a:endParaRPr lang="ja-JP" altLang="ja-JP" sz="1400">
            <a:effectLst/>
          </a:endParaRPr>
        </a:p>
        <a:p>
          <a:r>
            <a:rPr kumimoji="1" lang="ja-JP" altLang="ja-JP" sz="1100">
              <a:solidFill>
                <a:schemeClr val="dk1"/>
              </a:solidFill>
              <a:effectLst/>
              <a:latin typeface="+mn-lt"/>
              <a:ea typeface="+mn-ea"/>
              <a:cs typeface="+mn-cs"/>
            </a:rPr>
            <a:t>農業の６次産業化に向けた投資的経費が増加したためである。また、移住定住政策に向けた</a:t>
          </a:r>
          <a:endParaRPr lang="ja-JP" altLang="ja-JP" sz="1400">
            <a:effectLst/>
          </a:endParaRPr>
        </a:p>
        <a:p>
          <a:r>
            <a:rPr kumimoji="1" lang="ja-JP" altLang="ja-JP" sz="1100">
              <a:solidFill>
                <a:schemeClr val="dk1"/>
              </a:solidFill>
              <a:effectLst/>
              <a:latin typeface="+mn-lt"/>
              <a:ea typeface="+mn-ea"/>
              <a:cs typeface="+mn-cs"/>
            </a:rPr>
            <a:t>住宅整備費用を捻出するため基金への積み増しを実施したことや子供の医療費を無料化にする</a:t>
          </a:r>
          <a:endParaRPr lang="ja-JP" altLang="ja-JP" sz="1400">
            <a:effectLst/>
          </a:endParaRPr>
        </a:p>
        <a:p>
          <a:r>
            <a:rPr kumimoji="1" lang="ja-JP" altLang="ja-JP" sz="1100">
              <a:solidFill>
                <a:schemeClr val="dk1"/>
              </a:solidFill>
              <a:effectLst/>
              <a:latin typeface="+mn-lt"/>
              <a:ea typeface="+mn-ea"/>
              <a:cs typeface="+mn-cs"/>
            </a:rPr>
            <a:t>福祉医療費の拡充を行ったことにより、各項目で全国平均を上回った。</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長野県泰阜村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1,696
1,665
64.59
2,499,601
2,189,975
169,297
1,297,122
2,526,981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29020</xdr:rowOff>
    </xdr:from>
    <xdr:to>
      <xdr:col>6</xdr:col>
      <xdr:colOff>511175</xdr:colOff>
      <xdr:row>37</xdr:row>
      <xdr:rowOff>49384</xdr:rowOff>
    </xdr:to>
    <xdr:cxnSp macro="">
      <xdr:nvCxnSpPr>
        <xdr:cNvPr id="60" name="直線コネクタ 59"/>
        <xdr:cNvCxnSpPr/>
      </xdr:nvCxnSpPr>
      <xdr:spPr>
        <a:xfrm>
          <a:off x="3797300" y="6372670"/>
          <a:ext cx="8382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29020</xdr:rowOff>
    </xdr:from>
    <xdr:to>
      <xdr:col>5</xdr:col>
      <xdr:colOff>358775</xdr:colOff>
      <xdr:row>37</xdr:row>
      <xdr:rowOff>40945</xdr:rowOff>
    </xdr:to>
    <xdr:cxnSp macro="">
      <xdr:nvCxnSpPr>
        <xdr:cNvPr id="63" name="直線コネクタ 62"/>
        <xdr:cNvCxnSpPr/>
      </xdr:nvCxnSpPr>
      <xdr:spPr>
        <a:xfrm flipV="1">
          <a:off x="2908300" y="6372670"/>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29445</xdr:rowOff>
    </xdr:from>
    <xdr:to>
      <xdr:col>5</xdr:col>
      <xdr:colOff>409575</xdr:colOff>
      <xdr:row>37</xdr:row>
      <xdr:rowOff>131045</xdr:rowOff>
    </xdr:to>
    <xdr:sp macro="" textlink="">
      <xdr:nvSpPr>
        <xdr:cNvPr id="64" name="フローチャート : 判断 63"/>
        <xdr:cNvSpPr/>
      </xdr:nvSpPr>
      <xdr:spPr>
        <a:xfrm>
          <a:off x="3746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122172</xdr:rowOff>
    </xdr:from>
    <xdr:ext cx="534377" cy="259045"/>
    <xdr:sp macro="" textlink="">
      <xdr:nvSpPr>
        <xdr:cNvPr id="65" name="テキスト ボックス 64"/>
        <xdr:cNvSpPr txBox="1"/>
      </xdr:nvSpPr>
      <xdr:spPr>
        <a:xfrm>
          <a:off x="3530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40945</xdr:rowOff>
    </xdr:from>
    <xdr:to>
      <xdr:col>4</xdr:col>
      <xdr:colOff>155575</xdr:colOff>
      <xdr:row>37</xdr:row>
      <xdr:rowOff>73025</xdr:rowOff>
    </xdr:to>
    <xdr:cxnSp macro="">
      <xdr:nvCxnSpPr>
        <xdr:cNvPr id="66" name="直線コネクタ 65"/>
        <xdr:cNvCxnSpPr/>
      </xdr:nvCxnSpPr>
      <xdr:spPr>
        <a:xfrm flipV="1">
          <a:off x="2019300" y="6384595"/>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26359</xdr:rowOff>
    </xdr:from>
    <xdr:to>
      <xdr:col>4</xdr:col>
      <xdr:colOff>206375</xdr:colOff>
      <xdr:row>37</xdr:row>
      <xdr:rowOff>127959</xdr:rowOff>
    </xdr:to>
    <xdr:sp macro="" textlink="">
      <xdr:nvSpPr>
        <xdr:cNvPr id="67" name="フローチャート : 判断 66"/>
        <xdr:cNvSpPr/>
      </xdr:nvSpPr>
      <xdr:spPr>
        <a:xfrm>
          <a:off x="2857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119086</xdr:rowOff>
    </xdr:from>
    <xdr:ext cx="534377" cy="259045"/>
    <xdr:sp macro="" textlink="">
      <xdr:nvSpPr>
        <xdr:cNvPr id="68" name="テキスト ボックス 67"/>
        <xdr:cNvSpPr txBox="1"/>
      </xdr:nvSpPr>
      <xdr:spPr>
        <a:xfrm>
          <a:off x="2641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72320</xdr:rowOff>
    </xdr:from>
    <xdr:to>
      <xdr:col>2</xdr:col>
      <xdr:colOff>638175</xdr:colOff>
      <xdr:row>37</xdr:row>
      <xdr:rowOff>73025</xdr:rowOff>
    </xdr:to>
    <xdr:cxnSp macro="">
      <xdr:nvCxnSpPr>
        <xdr:cNvPr id="69" name="直線コネクタ 68"/>
        <xdr:cNvCxnSpPr/>
      </xdr:nvCxnSpPr>
      <xdr:spPr>
        <a:xfrm>
          <a:off x="1130300" y="6415970"/>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26644</xdr:rowOff>
    </xdr:from>
    <xdr:to>
      <xdr:col>3</xdr:col>
      <xdr:colOff>3175</xdr:colOff>
      <xdr:row>37</xdr:row>
      <xdr:rowOff>128244</xdr:rowOff>
    </xdr:to>
    <xdr:sp macro="" textlink="">
      <xdr:nvSpPr>
        <xdr:cNvPr id="70" name="フローチャート : 判断 69"/>
        <xdr:cNvSpPr/>
      </xdr:nvSpPr>
      <xdr:spPr>
        <a:xfrm>
          <a:off x="1968500" y="63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119371</xdr:rowOff>
    </xdr:from>
    <xdr:ext cx="534377" cy="259045"/>
    <xdr:sp macro="" textlink="">
      <xdr:nvSpPr>
        <xdr:cNvPr id="71" name="テキスト ボックス 70"/>
        <xdr:cNvSpPr txBox="1"/>
      </xdr:nvSpPr>
      <xdr:spPr>
        <a:xfrm>
          <a:off x="1752111" y="64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19844</xdr:rowOff>
    </xdr:from>
    <xdr:to>
      <xdr:col>1</xdr:col>
      <xdr:colOff>485775</xdr:colOff>
      <xdr:row>37</xdr:row>
      <xdr:rowOff>121444</xdr:rowOff>
    </xdr:to>
    <xdr:sp macro="" textlink="">
      <xdr:nvSpPr>
        <xdr:cNvPr id="72" name="フローチャート : 判断 71"/>
        <xdr:cNvSpPr/>
      </xdr:nvSpPr>
      <xdr:spPr>
        <a:xfrm>
          <a:off x="1079500" y="636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137971</xdr:rowOff>
    </xdr:from>
    <xdr:ext cx="534377" cy="259045"/>
    <xdr:sp macro="" textlink="">
      <xdr:nvSpPr>
        <xdr:cNvPr id="73" name="テキスト ボックス 72"/>
        <xdr:cNvSpPr txBox="1"/>
      </xdr:nvSpPr>
      <xdr:spPr>
        <a:xfrm>
          <a:off x="863111" y="61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170034</xdr:rowOff>
    </xdr:from>
    <xdr:to>
      <xdr:col>6</xdr:col>
      <xdr:colOff>561975</xdr:colOff>
      <xdr:row>37</xdr:row>
      <xdr:rowOff>100184</xdr:rowOff>
    </xdr:to>
    <xdr:sp macro="" textlink="">
      <xdr:nvSpPr>
        <xdr:cNvPr id="79" name="円/楕円 78"/>
        <xdr:cNvSpPr/>
      </xdr:nvSpPr>
      <xdr:spPr>
        <a:xfrm>
          <a:off x="4584700" y="63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21461</xdr:rowOff>
    </xdr:from>
    <xdr:ext cx="534377" cy="259045"/>
    <xdr:sp macro="" textlink="">
      <xdr:nvSpPr>
        <xdr:cNvPr id="80" name="議会費該当値テキスト"/>
        <xdr:cNvSpPr txBox="1"/>
      </xdr:nvSpPr>
      <xdr:spPr>
        <a:xfrm>
          <a:off x="4686300" y="61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149670</xdr:rowOff>
    </xdr:from>
    <xdr:to>
      <xdr:col>5</xdr:col>
      <xdr:colOff>409575</xdr:colOff>
      <xdr:row>37</xdr:row>
      <xdr:rowOff>79820</xdr:rowOff>
    </xdr:to>
    <xdr:sp macro="" textlink="">
      <xdr:nvSpPr>
        <xdr:cNvPr id="81" name="円/楕円 80"/>
        <xdr:cNvSpPr/>
      </xdr:nvSpPr>
      <xdr:spPr>
        <a:xfrm>
          <a:off x="3746500" y="63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96347</xdr:rowOff>
    </xdr:from>
    <xdr:ext cx="534377" cy="259045"/>
    <xdr:sp macro="" textlink="">
      <xdr:nvSpPr>
        <xdr:cNvPr id="82" name="テキスト ボックス 81"/>
        <xdr:cNvSpPr txBox="1"/>
      </xdr:nvSpPr>
      <xdr:spPr>
        <a:xfrm>
          <a:off x="3530111" y="609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161595</xdr:rowOff>
    </xdr:from>
    <xdr:to>
      <xdr:col>4</xdr:col>
      <xdr:colOff>206375</xdr:colOff>
      <xdr:row>37</xdr:row>
      <xdr:rowOff>91745</xdr:rowOff>
    </xdr:to>
    <xdr:sp macro="" textlink="">
      <xdr:nvSpPr>
        <xdr:cNvPr id="83" name="円/楕円 82"/>
        <xdr:cNvSpPr/>
      </xdr:nvSpPr>
      <xdr:spPr>
        <a:xfrm>
          <a:off x="2857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108272</xdr:rowOff>
    </xdr:from>
    <xdr:ext cx="534377" cy="259045"/>
    <xdr:sp macro="" textlink="">
      <xdr:nvSpPr>
        <xdr:cNvPr id="84" name="テキスト ボックス 83"/>
        <xdr:cNvSpPr txBox="1"/>
      </xdr:nvSpPr>
      <xdr:spPr>
        <a:xfrm>
          <a:off x="2641111" y="61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22225</xdr:rowOff>
    </xdr:from>
    <xdr:to>
      <xdr:col>3</xdr:col>
      <xdr:colOff>3175</xdr:colOff>
      <xdr:row>37</xdr:row>
      <xdr:rowOff>123825</xdr:rowOff>
    </xdr:to>
    <xdr:sp macro="" textlink="">
      <xdr:nvSpPr>
        <xdr:cNvPr id="85" name="円/楕円 84"/>
        <xdr:cNvSpPr/>
      </xdr:nvSpPr>
      <xdr:spPr>
        <a:xfrm>
          <a:off x="1968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140352</xdr:rowOff>
    </xdr:from>
    <xdr:ext cx="534377" cy="259045"/>
    <xdr:sp macro="" textlink="">
      <xdr:nvSpPr>
        <xdr:cNvPr id="86" name="テキスト ボックス 85"/>
        <xdr:cNvSpPr txBox="1"/>
      </xdr:nvSpPr>
      <xdr:spPr>
        <a:xfrm>
          <a:off x="1752111" y="61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21520</xdr:rowOff>
    </xdr:from>
    <xdr:to>
      <xdr:col>1</xdr:col>
      <xdr:colOff>485775</xdr:colOff>
      <xdr:row>37</xdr:row>
      <xdr:rowOff>123120</xdr:rowOff>
    </xdr:to>
    <xdr:sp macro="" textlink="">
      <xdr:nvSpPr>
        <xdr:cNvPr id="87" name="円/楕円 86"/>
        <xdr:cNvSpPr/>
      </xdr:nvSpPr>
      <xdr:spPr>
        <a:xfrm>
          <a:off x="1079500" y="63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114247</xdr:rowOff>
    </xdr:from>
    <xdr:ext cx="534377" cy="259045"/>
    <xdr:sp macro="" textlink="">
      <xdr:nvSpPr>
        <xdr:cNvPr id="88" name="テキスト ボックス 87"/>
        <xdr:cNvSpPr txBox="1"/>
      </xdr:nvSpPr>
      <xdr:spPr>
        <a:xfrm>
          <a:off x="863111" y="64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7371</xdr:rowOff>
    </xdr:from>
    <xdr:to>
      <xdr:col>6</xdr:col>
      <xdr:colOff>511175</xdr:colOff>
      <xdr:row>58</xdr:row>
      <xdr:rowOff>28527</xdr:rowOff>
    </xdr:to>
    <xdr:cxnSp macro="">
      <xdr:nvCxnSpPr>
        <xdr:cNvPr id="117" name="直線コネクタ 116"/>
        <xdr:cNvCxnSpPr/>
      </xdr:nvCxnSpPr>
      <xdr:spPr>
        <a:xfrm flipV="1">
          <a:off x="3797300" y="9951471"/>
          <a:ext cx="838200" cy="2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28527</xdr:rowOff>
    </xdr:from>
    <xdr:to>
      <xdr:col>5</xdr:col>
      <xdr:colOff>358775</xdr:colOff>
      <xdr:row>58</xdr:row>
      <xdr:rowOff>48475</xdr:rowOff>
    </xdr:to>
    <xdr:cxnSp macro="">
      <xdr:nvCxnSpPr>
        <xdr:cNvPr id="120" name="直線コネクタ 119"/>
        <xdr:cNvCxnSpPr/>
      </xdr:nvCxnSpPr>
      <xdr:spPr>
        <a:xfrm flipV="1">
          <a:off x="2908300" y="9972627"/>
          <a:ext cx="889000" cy="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162915</xdr:rowOff>
    </xdr:from>
    <xdr:to>
      <xdr:col>5</xdr:col>
      <xdr:colOff>409575</xdr:colOff>
      <xdr:row>58</xdr:row>
      <xdr:rowOff>93065</xdr:rowOff>
    </xdr:to>
    <xdr:sp macro="" textlink="">
      <xdr:nvSpPr>
        <xdr:cNvPr id="121" name="フローチャート : 判断 120"/>
        <xdr:cNvSpPr/>
      </xdr:nvSpPr>
      <xdr:spPr>
        <a:xfrm>
          <a:off x="3746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84192</xdr:rowOff>
    </xdr:from>
    <xdr:ext cx="599010" cy="259045"/>
    <xdr:sp macro="" textlink="">
      <xdr:nvSpPr>
        <xdr:cNvPr id="122" name="テキスト ボックス 121"/>
        <xdr:cNvSpPr txBox="1"/>
      </xdr:nvSpPr>
      <xdr:spPr>
        <a:xfrm>
          <a:off x="3497794"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46806</xdr:rowOff>
    </xdr:from>
    <xdr:to>
      <xdr:col>4</xdr:col>
      <xdr:colOff>155575</xdr:colOff>
      <xdr:row>58</xdr:row>
      <xdr:rowOff>48475</xdr:rowOff>
    </xdr:to>
    <xdr:cxnSp macro="">
      <xdr:nvCxnSpPr>
        <xdr:cNvPr id="123" name="直線コネクタ 122"/>
        <xdr:cNvCxnSpPr/>
      </xdr:nvCxnSpPr>
      <xdr:spPr>
        <a:xfrm>
          <a:off x="2019300" y="9990906"/>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166967</xdr:rowOff>
    </xdr:from>
    <xdr:to>
      <xdr:col>4</xdr:col>
      <xdr:colOff>206375</xdr:colOff>
      <xdr:row>58</xdr:row>
      <xdr:rowOff>97117</xdr:rowOff>
    </xdr:to>
    <xdr:sp macro="" textlink="">
      <xdr:nvSpPr>
        <xdr:cNvPr id="124" name="フローチャート : 判断 123"/>
        <xdr:cNvSpPr/>
      </xdr:nvSpPr>
      <xdr:spPr>
        <a:xfrm>
          <a:off x="2857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113644</xdr:rowOff>
    </xdr:from>
    <xdr:ext cx="599010" cy="259045"/>
    <xdr:sp macro="" textlink="">
      <xdr:nvSpPr>
        <xdr:cNvPr id="125" name="テキスト ボックス 124"/>
        <xdr:cNvSpPr txBox="1"/>
      </xdr:nvSpPr>
      <xdr:spPr>
        <a:xfrm>
          <a:off x="2608794" y="97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20127</xdr:rowOff>
    </xdr:from>
    <xdr:to>
      <xdr:col>2</xdr:col>
      <xdr:colOff>638175</xdr:colOff>
      <xdr:row>58</xdr:row>
      <xdr:rowOff>46806</xdr:rowOff>
    </xdr:to>
    <xdr:cxnSp macro="">
      <xdr:nvCxnSpPr>
        <xdr:cNvPr id="126" name="直線コネクタ 125"/>
        <xdr:cNvCxnSpPr/>
      </xdr:nvCxnSpPr>
      <xdr:spPr>
        <a:xfrm>
          <a:off x="1130300" y="9964227"/>
          <a:ext cx="889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163797</xdr:rowOff>
    </xdr:from>
    <xdr:to>
      <xdr:col>3</xdr:col>
      <xdr:colOff>3175</xdr:colOff>
      <xdr:row>58</xdr:row>
      <xdr:rowOff>93947</xdr:rowOff>
    </xdr:to>
    <xdr:sp macro="" textlink="">
      <xdr:nvSpPr>
        <xdr:cNvPr id="127" name="フローチャート : 判断 126"/>
        <xdr:cNvSpPr/>
      </xdr:nvSpPr>
      <xdr:spPr>
        <a:xfrm>
          <a:off x="1968500" y="99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110474</xdr:rowOff>
    </xdr:from>
    <xdr:ext cx="599010" cy="259045"/>
    <xdr:sp macro="" textlink="">
      <xdr:nvSpPr>
        <xdr:cNvPr id="128" name="テキスト ボックス 127"/>
        <xdr:cNvSpPr txBox="1"/>
      </xdr:nvSpPr>
      <xdr:spPr>
        <a:xfrm>
          <a:off x="1719794" y="971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92108</xdr:rowOff>
    </xdr:from>
    <xdr:to>
      <xdr:col>1</xdr:col>
      <xdr:colOff>485775</xdr:colOff>
      <xdr:row>58</xdr:row>
      <xdr:rowOff>22258</xdr:rowOff>
    </xdr:to>
    <xdr:sp macro="" textlink="">
      <xdr:nvSpPr>
        <xdr:cNvPr id="129" name="フローチャート : 判断 128"/>
        <xdr:cNvSpPr/>
      </xdr:nvSpPr>
      <xdr:spPr>
        <a:xfrm>
          <a:off x="1079500" y="98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38785</xdr:rowOff>
    </xdr:from>
    <xdr:ext cx="599010" cy="259045"/>
    <xdr:sp macro="" textlink="">
      <xdr:nvSpPr>
        <xdr:cNvPr id="130" name="テキスト ボックス 129"/>
        <xdr:cNvSpPr txBox="1"/>
      </xdr:nvSpPr>
      <xdr:spPr>
        <a:xfrm>
          <a:off x="830794" y="963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128021</xdr:rowOff>
    </xdr:from>
    <xdr:to>
      <xdr:col>6</xdr:col>
      <xdr:colOff>561975</xdr:colOff>
      <xdr:row>58</xdr:row>
      <xdr:rowOff>58171</xdr:rowOff>
    </xdr:to>
    <xdr:sp macro="" textlink="">
      <xdr:nvSpPr>
        <xdr:cNvPr id="136" name="円/楕円 135"/>
        <xdr:cNvSpPr/>
      </xdr:nvSpPr>
      <xdr:spPr>
        <a:xfrm>
          <a:off x="4584700" y="990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150898</xdr:rowOff>
    </xdr:from>
    <xdr:ext cx="599010" cy="259045"/>
    <xdr:sp macro="" textlink="">
      <xdr:nvSpPr>
        <xdr:cNvPr id="137" name="総務費該当値テキスト"/>
        <xdr:cNvSpPr txBox="1"/>
      </xdr:nvSpPr>
      <xdr:spPr>
        <a:xfrm>
          <a:off x="4686300" y="975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273,660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149177</xdr:rowOff>
    </xdr:from>
    <xdr:to>
      <xdr:col>5</xdr:col>
      <xdr:colOff>409575</xdr:colOff>
      <xdr:row>58</xdr:row>
      <xdr:rowOff>79327</xdr:rowOff>
    </xdr:to>
    <xdr:sp macro="" textlink="">
      <xdr:nvSpPr>
        <xdr:cNvPr id="138" name="円/楕円 137"/>
        <xdr:cNvSpPr/>
      </xdr:nvSpPr>
      <xdr:spPr>
        <a:xfrm>
          <a:off x="3746500" y="99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95854</xdr:rowOff>
    </xdr:from>
    <xdr:ext cx="599010" cy="259045"/>
    <xdr:sp macro="" textlink="">
      <xdr:nvSpPr>
        <xdr:cNvPr id="139" name="テキスト ボックス 138"/>
        <xdr:cNvSpPr txBox="1"/>
      </xdr:nvSpPr>
      <xdr:spPr>
        <a:xfrm>
          <a:off x="3497794" y="969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169125</xdr:rowOff>
    </xdr:from>
    <xdr:to>
      <xdr:col>4</xdr:col>
      <xdr:colOff>206375</xdr:colOff>
      <xdr:row>58</xdr:row>
      <xdr:rowOff>99275</xdr:rowOff>
    </xdr:to>
    <xdr:sp macro="" textlink="">
      <xdr:nvSpPr>
        <xdr:cNvPr id="140" name="円/楕円 139"/>
        <xdr:cNvSpPr/>
      </xdr:nvSpPr>
      <xdr:spPr>
        <a:xfrm>
          <a:off x="2857500" y="99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90402</xdr:rowOff>
    </xdr:from>
    <xdr:ext cx="599010" cy="259045"/>
    <xdr:sp macro="" textlink="">
      <xdr:nvSpPr>
        <xdr:cNvPr id="141" name="テキスト ボックス 140"/>
        <xdr:cNvSpPr txBox="1"/>
      </xdr:nvSpPr>
      <xdr:spPr>
        <a:xfrm>
          <a:off x="2608794" y="1003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219,717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167456</xdr:rowOff>
    </xdr:from>
    <xdr:to>
      <xdr:col>3</xdr:col>
      <xdr:colOff>3175</xdr:colOff>
      <xdr:row>58</xdr:row>
      <xdr:rowOff>97606</xdr:rowOff>
    </xdr:to>
    <xdr:sp macro="" textlink="">
      <xdr:nvSpPr>
        <xdr:cNvPr id="142" name="円/楕円 141"/>
        <xdr:cNvSpPr/>
      </xdr:nvSpPr>
      <xdr:spPr>
        <a:xfrm>
          <a:off x="1968500" y="99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88733</xdr:rowOff>
    </xdr:from>
    <xdr:ext cx="599010" cy="259045"/>
    <xdr:sp macro="" textlink="">
      <xdr:nvSpPr>
        <xdr:cNvPr id="143" name="テキスト ボックス 142"/>
        <xdr:cNvSpPr txBox="1"/>
      </xdr:nvSpPr>
      <xdr:spPr>
        <a:xfrm>
          <a:off x="1719794" y="100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140777</xdr:rowOff>
    </xdr:from>
    <xdr:to>
      <xdr:col>1</xdr:col>
      <xdr:colOff>485775</xdr:colOff>
      <xdr:row>58</xdr:row>
      <xdr:rowOff>70927</xdr:rowOff>
    </xdr:to>
    <xdr:sp macro="" textlink="">
      <xdr:nvSpPr>
        <xdr:cNvPr id="144" name="円/楕円 143"/>
        <xdr:cNvSpPr/>
      </xdr:nvSpPr>
      <xdr:spPr>
        <a:xfrm>
          <a:off x="1079500" y="991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62054</xdr:rowOff>
    </xdr:from>
    <xdr:ext cx="599010" cy="259045"/>
    <xdr:sp macro="" textlink="">
      <xdr:nvSpPr>
        <xdr:cNvPr id="145" name="テキスト ボックス 144"/>
        <xdr:cNvSpPr txBox="1"/>
      </xdr:nvSpPr>
      <xdr:spPr>
        <a:xfrm>
          <a:off x="830794" y="1000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123079</xdr:rowOff>
    </xdr:from>
    <xdr:to>
      <xdr:col>6</xdr:col>
      <xdr:colOff>511175</xdr:colOff>
      <xdr:row>75</xdr:row>
      <xdr:rowOff>128601</xdr:rowOff>
    </xdr:to>
    <xdr:cxnSp macro="">
      <xdr:nvCxnSpPr>
        <xdr:cNvPr id="172" name="直線コネクタ 171"/>
        <xdr:cNvCxnSpPr/>
      </xdr:nvCxnSpPr>
      <xdr:spPr>
        <a:xfrm>
          <a:off x="3797300" y="12981829"/>
          <a:ext cx="8382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90812</xdr:rowOff>
    </xdr:from>
    <xdr:to>
      <xdr:col>5</xdr:col>
      <xdr:colOff>358775</xdr:colOff>
      <xdr:row>75</xdr:row>
      <xdr:rowOff>123079</xdr:rowOff>
    </xdr:to>
    <xdr:cxnSp macro="">
      <xdr:nvCxnSpPr>
        <xdr:cNvPr id="175" name="直線コネクタ 174"/>
        <xdr:cNvCxnSpPr/>
      </xdr:nvCxnSpPr>
      <xdr:spPr>
        <a:xfrm>
          <a:off x="2908300" y="12949562"/>
          <a:ext cx="889000" cy="3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11992</xdr:rowOff>
    </xdr:from>
    <xdr:to>
      <xdr:col>5</xdr:col>
      <xdr:colOff>409575</xdr:colOff>
      <xdr:row>76</xdr:row>
      <xdr:rowOff>113592</xdr:rowOff>
    </xdr:to>
    <xdr:sp macro="" textlink="">
      <xdr:nvSpPr>
        <xdr:cNvPr id="176" name="フローチャート : 判断 175"/>
        <xdr:cNvSpPr/>
      </xdr:nvSpPr>
      <xdr:spPr>
        <a:xfrm>
          <a:off x="3746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104719</xdr:rowOff>
    </xdr:from>
    <xdr:ext cx="599010" cy="259045"/>
    <xdr:sp macro="" textlink="">
      <xdr:nvSpPr>
        <xdr:cNvPr id="177" name="テキスト ボックス 176"/>
        <xdr:cNvSpPr txBox="1"/>
      </xdr:nvSpPr>
      <xdr:spPr>
        <a:xfrm>
          <a:off x="3497794"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90812</xdr:rowOff>
    </xdr:from>
    <xdr:to>
      <xdr:col>4</xdr:col>
      <xdr:colOff>155575</xdr:colOff>
      <xdr:row>76</xdr:row>
      <xdr:rowOff>17982</xdr:rowOff>
    </xdr:to>
    <xdr:cxnSp macro="">
      <xdr:nvCxnSpPr>
        <xdr:cNvPr id="178" name="直線コネクタ 177"/>
        <xdr:cNvCxnSpPr/>
      </xdr:nvCxnSpPr>
      <xdr:spPr>
        <a:xfrm flipV="1">
          <a:off x="2019300" y="12949562"/>
          <a:ext cx="889000" cy="9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153676</xdr:rowOff>
    </xdr:from>
    <xdr:to>
      <xdr:col>4</xdr:col>
      <xdr:colOff>206375</xdr:colOff>
      <xdr:row>76</xdr:row>
      <xdr:rowOff>83826</xdr:rowOff>
    </xdr:to>
    <xdr:sp macro="" textlink="">
      <xdr:nvSpPr>
        <xdr:cNvPr id="179" name="フローチャート : 判断 178"/>
        <xdr:cNvSpPr/>
      </xdr:nvSpPr>
      <xdr:spPr>
        <a:xfrm>
          <a:off x="2857500" y="130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74953</xdr:rowOff>
    </xdr:from>
    <xdr:ext cx="599010" cy="259045"/>
    <xdr:sp macro="" textlink="">
      <xdr:nvSpPr>
        <xdr:cNvPr id="180" name="テキスト ボックス 179"/>
        <xdr:cNvSpPr txBox="1"/>
      </xdr:nvSpPr>
      <xdr:spPr>
        <a:xfrm>
          <a:off x="2608794" y="1310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131443</xdr:rowOff>
    </xdr:from>
    <xdr:to>
      <xdr:col>2</xdr:col>
      <xdr:colOff>638175</xdr:colOff>
      <xdr:row>76</xdr:row>
      <xdr:rowOff>17982</xdr:rowOff>
    </xdr:to>
    <xdr:cxnSp macro="">
      <xdr:nvCxnSpPr>
        <xdr:cNvPr id="181" name="直線コネクタ 180"/>
        <xdr:cNvCxnSpPr/>
      </xdr:nvCxnSpPr>
      <xdr:spPr>
        <a:xfrm>
          <a:off x="1130300" y="12990193"/>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75495</xdr:rowOff>
    </xdr:from>
    <xdr:to>
      <xdr:col>3</xdr:col>
      <xdr:colOff>3175</xdr:colOff>
      <xdr:row>76</xdr:row>
      <xdr:rowOff>5645</xdr:rowOff>
    </xdr:to>
    <xdr:sp macro="" textlink="">
      <xdr:nvSpPr>
        <xdr:cNvPr id="182" name="フローチャート : 判断 181"/>
        <xdr:cNvSpPr/>
      </xdr:nvSpPr>
      <xdr:spPr>
        <a:xfrm>
          <a:off x="1968500" y="129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22172</xdr:rowOff>
    </xdr:from>
    <xdr:ext cx="599010" cy="259045"/>
    <xdr:sp macro="" textlink="">
      <xdr:nvSpPr>
        <xdr:cNvPr id="183" name="テキスト ボックス 182"/>
        <xdr:cNvSpPr txBox="1"/>
      </xdr:nvSpPr>
      <xdr:spPr>
        <a:xfrm>
          <a:off x="1719794" y="1270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111367</xdr:rowOff>
    </xdr:from>
    <xdr:to>
      <xdr:col>1</xdr:col>
      <xdr:colOff>485775</xdr:colOff>
      <xdr:row>76</xdr:row>
      <xdr:rowOff>41517</xdr:rowOff>
    </xdr:to>
    <xdr:sp macro="" textlink="">
      <xdr:nvSpPr>
        <xdr:cNvPr id="184" name="フローチャート : 判断 183"/>
        <xdr:cNvSpPr/>
      </xdr:nvSpPr>
      <xdr:spPr>
        <a:xfrm>
          <a:off x="1079500" y="129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32644</xdr:rowOff>
    </xdr:from>
    <xdr:ext cx="599010" cy="259045"/>
    <xdr:sp macro="" textlink="">
      <xdr:nvSpPr>
        <xdr:cNvPr id="185" name="テキスト ボックス 184"/>
        <xdr:cNvSpPr txBox="1"/>
      </xdr:nvSpPr>
      <xdr:spPr>
        <a:xfrm>
          <a:off x="830794"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77801</xdr:rowOff>
    </xdr:from>
    <xdr:to>
      <xdr:col>6</xdr:col>
      <xdr:colOff>561975</xdr:colOff>
      <xdr:row>76</xdr:row>
      <xdr:rowOff>7951</xdr:rowOff>
    </xdr:to>
    <xdr:sp macro="" textlink="">
      <xdr:nvSpPr>
        <xdr:cNvPr id="191" name="円/楕円 190"/>
        <xdr:cNvSpPr/>
      </xdr:nvSpPr>
      <xdr:spPr>
        <a:xfrm>
          <a:off x="4584700" y="129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100678</xdr:rowOff>
    </xdr:from>
    <xdr:ext cx="599010" cy="259045"/>
    <xdr:sp macro="" textlink="">
      <xdr:nvSpPr>
        <xdr:cNvPr id="192" name="民生費該当値テキスト"/>
        <xdr:cNvSpPr txBox="1"/>
      </xdr:nvSpPr>
      <xdr:spPr>
        <a:xfrm>
          <a:off x="4686300" y="1278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229,855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72279</xdr:rowOff>
    </xdr:from>
    <xdr:to>
      <xdr:col>5</xdr:col>
      <xdr:colOff>409575</xdr:colOff>
      <xdr:row>76</xdr:row>
      <xdr:rowOff>2428</xdr:rowOff>
    </xdr:to>
    <xdr:sp macro="" textlink="">
      <xdr:nvSpPr>
        <xdr:cNvPr id="193" name="円/楕円 192"/>
        <xdr:cNvSpPr/>
      </xdr:nvSpPr>
      <xdr:spPr>
        <a:xfrm>
          <a:off x="3746500" y="12931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18956</xdr:rowOff>
    </xdr:from>
    <xdr:ext cx="599010" cy="259045"/>
    <xdr:sp macro="" textlink="">
      <xdr:nvSpPr>
        <xdr:cNvPr id="194" name="テキスト ボックス 193"/>
        <xdr:cNvSpPr txBox="1"/>
      </xdr:nvSpPr>
      <xdr:spPr>
        <a:xfrm>
          <a:off x="3497794" y="1270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232,271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40012</xdr:rowOff>
    </xdr:from>
    <xdr:to>
      <xdr:col>4</xdr:col>
      <xdr:colOff>206375</xdr:colOff>
      <xdr:row>75</xdr:row>
      <xdr:rowOff>141612</xdr:rowOff>
    </xdr:to>
    <xdr:sp macro="" textlink="">
      <xdr:nvSpPr>
        <xdr:cNvPr id="195" name="円/楕円 194"/>
        <xdr:cNvSpPr/>
      </xdr:nvSpPr>
      <xdr:spPr>
        <a:xfrm>
          <a:off x="2857500" y="128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158139</xdr:rowOff>
    </xdr:from>
    <xdr:ext cx="599010" cy="259045"/>
    <xdr:sp macro="" textlink="">
      <xdr:nvSpPr>
        <xdr:cNvPr id="196" name="テキスト ボックス 195"/>
        <xdr:cNvSpPr txBox="1"/>
      </xdr:nvSpPr>
      <xdr:spPr>
        <a:xfrm>
          <a:off x="2608794" y="1267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246,386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138632</xdr:rowOff>
    </xdr:from>
    <xdr:to>
      <xdr:col>3</xdr:col>
      <xdr:colOff>3175</xdr:colOff>
      <xdr:row>76</xdr:row>
      <xdr:rowOff>68782</xdr:rowOff>
    </xdr:to>
    <xdr:sp macro="" textlink="">
      <xdr:nvSpPr>
        <xdr:cNvPr id="197" name="円/楕円 196"/>
        <xdr:cNvSpPr/>
      </xdr:nvSpPr>
      <xdr:spPr>
        <a:xfrm>
          <a:off x="1968500" y="129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59909</xdr:rowOff>
    </xdr:from>
    <xdr:ext cx="599010" cy="259045"/>
    <xdr:sp macro="" textlink="">
      <xdr:nvSpPr>
        <xdr:cNvPr id="198" name="テキスト ボックス 197"/>
        <xdr:cNvSpPr txBox="1"/>
      </xdr:nvSpPr>
      <xdr:spPr>
        <a:xfrm>
          <a:off x="1719794" y="1309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203,245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80643</xdr:rowOff>
    </xdr:from>
    <xdr:to>
      <xdr:col>1</xdr:col>
      <xdr:colOff>485775</xdr:colOff>
      <xdr:row>76</xdr:row>
      <xdr:rowOff>10793</xdr:rowOff>
    </xdr:to>
    <xdr:sp macro="" textlink="">
      <xdr:nvSpPr>
        <xdr:cNvPr id="199" name="円/楕円 198"/>
        <xdr:cNvSpPr/>
      </xdr:nvSpPr>
      <xdr:spPr>
        <a:xfrm>
          <a:off x="1079500" y="1293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27320</xdr:rowOff>
    </xdr:from>
    <xdr:ext cx="599010" cy="259045"/>
    <xdr:sp macro="" textlink="">
      <xdr:nvSpPr>
        <xdr:cNvPr id="200" name="テキスト ボックス 199"/>
        <xdr:cNvSpPr txBox="1"/>
      </xdr:nvSpPr>
      <xdr:spPr>
        <a:xfrm>
          <a:off x="830794" y="1271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28482</xdr:rowOff>
    </xdr:from>
    <xdr:to>
      <xdr:col>6</xdr:col>
      <xdr:colOff>511175</xdr:colOff>
      <xdr:row>97</xdr:row>
      <xdr:rowOff>91599</xdr:rowOff>
    </xdr:to>
    <xdr:cxnSp macro="">
      <xdr:nvCxnSpPr>
        <xdr:cNvPr id="229" name="直線コネクタ 228"/>
        <xdr:cNvCxnSpPr/>
      </xdr:nvCxnSpPr>
      <xdr:spPr>
        <a:xfrm flipV="1">
          <a:off x="3797300" y="16487682"/>
          <a:ext cx="838200" cy="2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89861</xdr:rowOff>
    </xdr:from>
    <xdr:to>
      <xdr:col>5</xdr:col>
      <xdr:colOff>358775</xdr:colOff>
      <xdr:row>97</xdr:row>
      <xdr:rowOff>91599</xdr:rowOff>
    </xdr:to>
    <xdr:cxnSp macro="">
      <xdr:nvCxnSpPr>
        <xdr:cNvPr id="232" name="直線コネクタ 231"/>
        <xdr:cNvCxnSpPr/>
      </xdr:nvCxnSpPr>
      <xdr:spPr>
        <a:xfrm>
          <a:off x="2908300" y="1672051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17290</xdr:rowOff>
    </xdr:from>
    <xdr:to>
      <xdr:col>5</xdr:col>
      <xdr:colOff>409575</xdr:colOff>
      <xdr:row>97</xdr:row>
      <xdr:rowOff>118890</xdr:rowOff>
    </xdr:to>
    <xdr:sp macro="" textlink="">
      <xdr:nvSpPr>
        <xdr:cNvPr id="233" name="フローチャート : 判断 232"/>
        <xdr:cNvSpPr/>
      </xdr:nvSpPr>
      <xdr:spPr>
        <a:xfrm>
          <a:off x="3746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135417</xdr:rowOff>
    </xdr:from>
    <xdr:ext cx="534377" cy="259045"/>
    <xdr:sp macro="" textlink="">
      <xdr:nvSpPr>
        <xdr:cNvPr id="234" name="テキスト ボックス 233"/>
        <xdr:cNvSpPr txBox="1"/>
      </xdr:nvSpPr>
      <xdr:spPr>
        <a:xfrm>
          <a:off x="3530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89861</xdr:rowOff>
    </xdr:from>
    <xdr:to>
      <xdr:col>4</xdr:col>
      <xdr:colOff>155575</xdr:colOff>
      <xdr:row>97</xdr:row>
      <xdr:rowOff>114546</xdr:rowOff>
    </xdr:to>
    <xdr:cxnSp macro="">
      <xdr:nvCxnSpPr>
        <xdr:cNvPr id="235" name="直線コネクタ 234"/>
        <xdr:cNvCxnSpPr/>
      </xdr:nvCxnSpPr>
      <xdr:spPr>
        <a:xfrm flipV="1">
          <a:off x="2019300" y="16720511"/>
          <a:ext cx="889000" cy="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34824</xdr:rowOff>
    </xdr:from>
    <xdr:to>
      <xdr:col>4</xdr:col>
      <xdr:colOff>206375</xdr:colOff>
      <xdr:row>97</xdr:row>
      <xdr:rowOff>136424</xdr:rowOff>
    </xdr:to>
    <xdr:sp macro="" textlink="">
      <xdr:nvSpPr>
        <xdr:cNvPr id="236" name="フローチャート : 判断 235"/>
        <xdr:cNvSpPr/>
      </xdr:nvSpPr>
      <xdr:spPr>
        <a:xfrm>
          <a:off x="2857500" y="166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152951</xdr:rowOff>
    </xdr:from>
    <xdr:ext cx="534377" cy="259045"/>
    <xdr:sp macro="" textlink="">
      <xdr:nvSpPr>
        <xdr:cNvPr id="237" name="テキスト ボックス 236"/>
        <xdr:cNvSpPr txBox="1"/>
      </xdr:nvSpPr>
      <xdr:spPr>
        <a:xfrm>
          <a:off x="2641111" y="164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99417</xdr:rowOff>
    </xdr:from>
    <xdr:to>
      <xdr:col>2</xdr:col>
      <xdr:colOff>638175</xdr:colOff>
      <xdr:row>97</xdr:row>
      <xdr:rowOff>114546</xdr:rowOff>
    </xdr:to>
    <xdr:cxnSp macro="">
      <xdr:nvCxnSpPr>
        <xdr:cNvPr id="238" name="直線コネクタ 237"/>
        <xdr:cNvCxnSpPr/>
      </xdr:nvCxnSpPr>
      <xdr:spPr>
        <a:xfrm>
          <a:off x="1130300" y="16387167"/>
          <a:ext cx="889000" cy="35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48262</xdr:rowOff>
    </xdr:from>
    <xdr:to>
      <xdr:col>3</xdr:col>
      <xdr:colOff>3175</xdr:colOff>
      <xdr:row>97</xdr:row>
      <xdr:rowOff>149862</xdr:rowOff>
    </xdr:to>
    <xdr:sp macro="" textlink="">
      <xdr:nvSpPr>
        <xdr:cNvPr id="239" name="フローチャート : 判断 238"/>
        <xdr:cNvSpPr/>
      </xdr:nvSpPr>
      <xdr:spPr>
        <a:xfrm>
          <a:off x="1968500" y="1667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166389</xdr:rowOff>
    </xdr:from>
    <xdr:ext cx="534377" cy="259045"/>
    <xdr:sp macro="" textlink="">
      <xdr:nvSpPr>
        <xdr:cNvPr id="240" name="テキスト ボックス 239"/>
        <xdr:cNvSpPr txBox="1"/>
      </xdr:nvSpPr>
      <xdr:spPr>
        <a:xfrm>
          <a:off x="1752111" y="164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36630</xdr:rowOff>
    </xdr:from>
    <xdr:to>
      <xdr:col>1</xdr:col>
      <xdr:colOff>485775</xdr:colOff>
      <xdr:row>96</xdr:row>
      <xdr:rowOff>138230</xdr:rowOff>
    </xdr:to>
    <xdr:sp macro="" textlink="">
      <xdr:nvSpPr>
        <xdr:cNvPr id="241" name="フローチャート : 判断 240"/>
        <xdr:cNvSpPr/>
      </xdr:nvSpPr>
      <xdr:spPr>
        <a:xfrm>
          <a:off x="1079500" y="164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129357</xdr:rowOff>
    </xdr:from>
    <xdr:ext cx="599010" cy="259045"/>
    <xdr:sp macro="" textlink="">
      <xdr:nvSpPr>
        <xdr:cNvPr id="242" name="テキスト ボックス 241"/>
        <xdr:cNvSpPr txBox="1"/>
      </xdr:nvSpPr>
      <xdr:spPr>
        <a:xfrm>
          <a:off x="830794" y="1658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149132</xdr:rowOff>
    </xdr:from>
    <xdr:to>
      <xdr:col>6</xdr:col>
      <xdr:colOff>561975</xdr:colOff>
      <xdr:row>96</xdr:row>
      <xdr:rowOff>79282</xdr:rowOff>
    </xdr:to>
    <xdr:sp macro="" textlink="">
      <xdr:nvSpPr>
        <xdr:cNvPr id="248" name="円/楕円 247"/>
        <xdr:cNvSpPr/>
      </xdr:nvSpPr>
      <xdr:spPr>
        <a:xfrm>
          <a:off x="4584700" y="164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559</xdr:rowOff>
    </xdr:from>
    <xdr:ext cx="599010" cy="259045"/>
    <xdr:sp macro="" textlink="">
      <xdr:nvSpPr>
        <xdr:cNvPr id="249" name="衛生費該当値テキスト"/>
        <xdr:cNvSpPr txBox="1"/>
      </xdr:nvSpPr>
      <xdr:spPr>
        <a:xfrm>
          <a:off x="4686300" y="162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40799</xdr:rowOff>
    </xdr:from>
    <xdr:to>
      <xdr:col>5</xdr:col>
      <xdr:colOff>409575</xdr:colOff>
      <xdr:row>97</xdr:row>
      <xdr:rowOff>142399</xdr:rowOff>
    </xdr:to>
    <xdr:sp macro="" textlink="">
      <xdr:nvSpPr>
        <xdr:cNvPr id="250" name="円/楕円 249"/>
        <xdr:cNvSpPr/>
      </xdr:nvSpPr>
      <xdr:spPr>
        <a:xfrm>
          <a:off x="3746500" y="166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133526</xdr:rowOff>
    </xdr:from>
    <xdr:ext cx="534377" cy="259045"/>
    <xdr:sp macro="" textlink="">
      <xdr:nvSpPr>
        <xdr:cNvPr id="251" name="テキスト ボックス 250"/>
        <xdr:cNvSpPr txBox="1"/>
      </xdr:nvSpPr>
      <xdr:spPr>
        <a:xfrm>
          <a:off x="3530111" y="167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39061</xdr:rowOff>
    </xdr:from>
    <xdr:to>
      <xdr:col>4</xdr:col>
      <xdr:colOff>206375</xdr:colOff>
      <xdr:row>97</xdr:row>
      <xdr:rowOff>140661</xdr:rowOff>
    </xdr:to>
    <xdr:sp macro="" textlink="">
      <xdr:nvSpPr>
        <xdr:cNvPr id="252" name="円/楕円 251"/>
        <xdr:cNvSpPr/>
      </xdr:nvSpPr>
      <xdr:spPr>
        <a:xfrm>
          <a:off x="2857500" y="166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131788</xdr:rowOff>
    </xdr:from>
    <xdr:ext cx="534377" cy="259045"/>
    <xdr:sp macro="" textlink="">
      <xdr:nvSpPr>
        <xdr:cNvPr id="253" name="テキスト ボックス 252"/>
        <xdr:cNvSpPr txBox="1"/>
      </xdr:nvSpPr>
      <xdr:spPr>
        <a:xfrm>
          <a:off x="2641111" y="167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63746</xdr:rowOff>
    </xdr:from>
    <xdr:to>
      <xdr:col>3</xdr:col>
      <xdr:colOff>3175</xdr:colOff>
      <xdr:row>97</xdr:row>
      <xdr:rowOff>165346</xdr:rowOff>
    </xdr:to>
    <xdr:sp macro="" textlink="">
      <xdr:nvSpPr>
        <xdr:cNvPr id="254" name="円/楕円 253"/>
        <xdr:cNvSpPr/>
      </xdr:nvSpPr>
      <xdr:spPr>
        <a:xfrm>
          <a:off x="1968500" y="1669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156473</xdr:rowOff>
    </xdr:from>
    <xdr:ext cx="534377" cy="259045"/>
    <xdr:sp macro="" textlink="">
      <xdr:nvSpPr>
        <xdr:cNvPr id="255" name="テキスト ボックス 254"/>
        <xdr:cNvSpPr txBox="1"/>
      </xdr:nvSpPr>
      <xdr:spPr>
        <a:xfrm>
          <a:off x="1752111" y="167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48617</xdr:rowOff>
    </xdr:from>
    <xdr:to>
      <xdr:col>1</xdr:col>
      <xdr:colOff>485775</xdr:colOff>
      <xdr:row>95</xdr:row>
      <xdr:rowOff>150217</xdr:rowOff>
    </xdr:to>
    <xdr:sp macro="" textlink="">
      <xdr:nvSpPr>
        <xdr:cNvPr id="256" name="円/楕円 255"/>
        <xdr:cNvSpPr/>
      </xdr:nvSpPr>
      <xdr:spPr>
        <a:xfrm>
          <a:off x="1079500" y="16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166744</xdr:rowOff>
    </xdr:from>
    <xdr:ext cx="599010" cy="259045"/>
    <xdr:sp macro="" textlink="">
      <xdr:nvSpPr>
        <xdr:cNvPr id="257" name="テキスト ボックス 256"/>
        <xdr:cNvSpPr txBox="1"/>
      </xdr:nvSpPr>
      <xdr:spPr>
        <a:xfrm>
          <a:off x="830794" y="1611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44132</xdr:rowOff>
    </xdr:from>
    <xdr:to>
      <xdr:col>15</xdr:col>
      <xdr:colOff>180975</xdr:colOff>
      <xdr:row>39</xdr:row>
      <xdr:rowOff>44209</xdr:rowOff>
    </xdr:to>
    <xdr:cxnSp macro="">
      <xdr:nvCxnSpPr>
        <xdr:cNvPr id="286" name="直線コネクタ 285"/>
        <xdr:cNvCxnSpPr/>
      </xdr:nvCxnSpPr>
      <xdr:spPr>
        <a:xfrm flipV="1">
          <a:off x="9639300" y="6730682"/>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44120</xdr:rowOff>
    </xdr:from>
    <xdr:to>
      <xdr:col>14</xdr:col>
      <xdr:colOff>28575</xdr:colOff>
      <xdr:row>39</xdr:row>
      <xdr:rowOff>44209</xdr:rowOff>
    </xdr:to>
    <xdr:cxnSp macro="">
      <xdr:nvCxnSpPr>
        <xdr:cNvPr id="289" name="直線コネクタ 288"/>
        <xdr:cNvCxnSpPr/>
      </xdr:nvCxnSpPr>
      <xdr:spPr>
        <a:xfrm>
          <a:off x="8750300" y="6730670"/>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131838</xdr:rowOff>
    </xdr:from>
    <xdr:to>
      <xdr:col>14</xdr:col>
      <xdr:colOff>79375</xdr:colOff>
      <xdr:row>39</xdr:row>
      <xdr:rowOff>61988</xdr:rowOff>
    </xdr:to>
    <xdr:sp macro="" textlink="">
      <xdr:nvSpPr>
        <xdr:cNvPr id="290" name="フローチャート : 判断 289"/>
        <xdr:cNvSpPr/>
      </xdr:nvSpPr>
      <xdr:spPr>
        <a:xfrm>
          <a:off x="9588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78516</xdr:rowOff>
    </xdr:from>
    <xdr:ext cx="469744" cy="259045"/>
    <xdr:sp macro="" textlink="">
      <xdr:nvSpPr>
        <xdr:cNvPr id="291" name="テキスト ボックス 290"/>
        <xdr:cNvSpPr txBox="1"/>
      </xdr:nvSpPr>
      <xdr:spPr>
        <a:xfrm>
          <a:off x="9404427" y="64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44120</xdr:rowOff>
    </xdr:from>
    <xdr:to>
      <xdr:col>12</xdr:col>
      <xdr:colOff>511175</xdr:colOff>
      <xdr:row>39</xdr:row>
      <xdr:rowOff>44132</xdr:rowOff>
    </xdr:to>
    <xdr:cxnSp macro="">
      <xdr:nvCxnSpPr>
        <xdr:cNvPr id="292" name="直線コネクタ 291"/>
        <xdr:cNvCxnSpPr/>
      </xdr:nvCxnSpPr>
      <xdr:spPr>
        <a:xfrm flipV="1">
          <a:off x="7861300" y="673067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123736</xdr:rowOff>
    </xdr:from>
    <xdr:to>
      <xdr:col>12</xdr:col>
      <xdr:colOff>561975</xdr:colOff>
      <xdr:row>39</xdr:row>
      <xdr:rowOff>53886</xdr:rowOff>
    </xdr:to>
    <xdr:sp macro="" textlink="">
      <xdr:nvSpPr>
        <xdr:cNvPr id="293" name="フローチャート : 判断 292"/>
        <xdr:cNvSpPr/>
      </xdr:nvSpPr>
      <xdr:spPr>
        <a:xfrm>
          <a:off x="8699500" y="663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70413</xdr:rowOff>
    </xdr:from>
    <xdr:ext cx="469744" cy="259045"/>
    <xdr:sp macro="" textlink="">
      <xdr:nvSpPr>
        <xdr:cNvPr id="294" name="テキスト ボックス 293"/>
        <xdr:cNvSpPr txBox="1"/>
      </xdr:nvSpPr>
      <xdr:spPr>
        <a:xfrm>
          <a:off x="8515427" y="641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44132</xdr:rowOff>
    </xdr:from>
    <xdr:to>
      <xdr:col>11</xdr:col>
      <xdr:colOff>307975</xdr:colOff>
      <xdr:row>39</xdr:row>
      <xdr:rowOff>44145</xdr:rowOff>
    </xdr:to>
    <xdr:cxnSp macro="">
      <xdr:nvCxnSpPr>
        <xdr:cNvPr id="295" name="直線コネクタ 294"/>
        <xdr:cNvCxnSpPr/>
      </xdr:nvCxnSpPr>
      <xdr:spPr>
        <a:xfrm flipV="1">
          <a:off x="6972300" y="6730682"/>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122974</xdr:rowOff>
    </xdr:from>
    <xdr:to>
      <xdr:col>11</xdr:col>
      <xdr:colOff>358775</xdr:colOff>
      <xdr:row>39</xdr:row>
      <xdr:rowOff>53124</xdr:rowOff>
    </xdr:to>
    <xdr:sp macro="" textlink="">
      <xdr:nvSpPr>
        <xdr:cNvPr id="296" name="フローチャート : 判断 295"/>
        <xdr:cNvSpPr/>
      </xdr:nvSpPr>
      <xdr:spPr>
        <a:xfrm>
          <a:off x="7810500" y="66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69651</xdr:rowOff>
    </xdr:from>
    <xdr:ext cx="469744" cy="259045"/>
    <xdr:sp macro="" textlink="">
      <xdr:nvSpPr>
        <xdr:cNvPr id="297" name="テキスト ボックス 296"/>
        <xdr:cNvSpPr txBox="1"/>
      </xdr:nvSpPr>
      <xdr:spPr>
        <a:xfrm>
          <a:off x="7626427" y="64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114453</xdr:rowOff>
    </xdr:from>
    <xdr:to>
      <xdr:col>10</xdr:col>
      <xdr:colOff>155575</xdr:colOff>
      <xdr:row>39</xdr:row>
      <xdr:rowOff>44603</xdr:rowOff>
    </xdr:to>
    <xdr:sp macro="" textlink="">
      <xdr:nvSpPr>
        <xdr:cNvPr id="298" name="フローチャート : 判断 297"/>
        <xdr:cNvSpPr/>
      </xdr:nvSpPr>
      <xdr:spPr>
        <a:xfrm>
          <a:off x="6921500" y="66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61129</xdr:rowOff>
    </xdr:from>
    <xdr:ext cx="469744" cy="259045"/>
    <xdr:sp macro="" textlink="">
      <xdr:nvSpPr>
        <xdr:cNvPr id="299" name="テキスト ボックス 298"/>
        <xdr:cNvSpPr txBox="1"/>
      </xdr:nvSpPr>
      <xdr:spPr>
        <a:xfrm>
          <a:off x="6737427" y="640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164782</xdr:rowOff>
    </xdr:from>
    <xdr:to>
      <xdr:col>15</xdr:col>
      <xdr:colOff>231775</xdr:colOff>
      <xdr:row>39</xdr:row>
      <xdr:rowOff>94932</xdr:rowOff>
    </xdr:to>
    <xdr:sp macro="" textlink="">
      <xdr:nvSpPr>
        <xdr:cNvPr id="305" name="円/楕円 304"/>
        <xdr:cNvSpPr/>
      </xdr:nvSpPr>
      <xdr:spPr>
        <a:xfrm>
          <a:off x="10426700" y="66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126254</xdr:rowOff>
    </xdr:from>
    <xdr:ext cx="313932" cy="259045"/>
    <xdr:sp macro="" textlink="">
      <xdr:nvSpPr>
        <xdr:cNvPr id="306" name="労働費該当値テキスト"/>
        <xdr:cNvSpPr txBox="1"/>
      </xdr:nvSpPr>
      <xdr:spPr>
        <a:xfrm>
          <a:off x="10528300" y="664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164859</xdr:rowOff>
    </xdr:from>
    <xdr:to>
      <xdr:col>14</xdr:col>
      <xdr:colOff>79375</xdr:colOff>
      <xdr:row>39</xdr:row>
      <xdr:rowOff>95009</xdr:rowOff>
    </xdr:to>
    <xdr:sp macro="" textlink="">
      <xdr:nvSpPr>
        <xdr:cNvPr id="307" name="円/楕円 306"/>
        <xdr:cNvSpPr/>
      </xdr:nvSpPr>
      <xdr:spPr>
        <a:xfrm>
          <a:off x="9588500" y="66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86136</xdr:rowOff>
    </xdr:from>
    <xdr:ext cx="313932" cy="259045"/>
    <xdr:sp macro="" textlink="">
      <xdr:nvSpPr>
        <xdr:cNvPr id="308" name="テキスト ボックス 307"/>
        <xdr:cNvSpPr txBox="1"/>
      </xdr:nvSpPr>
      <xdr:spPr>
        <a:xfrm>
          <a:off x="9482333" y="6772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164770</xdr:rowOff>
    </xdr:from>
    <xdr:to>
      <xdr:col>12</xdr:col>
      <xdr:colOff>561975</xdr:colOff>
      <xdr:row>39</xdr:row>
      <xdr:rowOff>94920</xdr:rowOff>
    </xdr:to>
    <xdr:sp macro="" textlink="">
      <xdr:nvSpPr>
        <xdr:cNvPr id="309" name="円/楕円 308"/>
        <xdr:cNvSpPr/>
      </xdr:nvSpPr>
      <xdr:spPr>
        <a:xfrm>
          <a:off x="8699500" y="6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86047</xdr:rowOff>
    </xdr:from>
    <xdr:ext cx="313932" cy="259045"/>
    <xdr:sp macro="" textlink="">
      <xdr:nvSpPr>
        <xdr:cNvPr id="310" name="テキスト ボックス 309"/>
        <xdr:cNvSpPr txBox="1"/>
      </xdr:nvSpPr>
      <xdr:spPr>
        <a:xfrm>
          <a:off x="8593333" y="6772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164782</xdr:rowOff>
    </xdr:from>
    <xdr:to>
      <xdr:col>11</xdr:col>
      <xdr:colOff>358775</xdr:colOff>
      <xdr:row>39</xdr:row>
      <xdr:rowOff>94932</xdr:rowOff>
    </xdr:to>
    <xdr:sp macro="" textlink="">
      <xdr:nvSpPr>
        <xdr:cNvPr id="311" name="円/楕円 310"/>
        <xdr:cNvSpPr/>
      </xdr:nvSpPr>
      <xdr:spPr>
        <a:xfrm>
          <a:off x="7810500" y="66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86059</xdr:rowOff>
    </xdr:from>
    <xdr:ext cx="313932" cy="259045"/>
    <xdr:sp macro="" textlink="">
      <xdr:nvSpPr>
        <xdr:cNvPr id="312" name="テキスト ボックス 311"/>
        <xdr:cNvSpPr txBox="1"/>
      </xdr:nvSpPr>
      <xdr:spPr>
        <a:xfrm>
          <a:off x="7704333" y="6772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164795</xdr:rowOff>
    </xdr:from>
    <xdr:to>
      <xdr:col>10</xdr:col>
      <xdr:colOff>155575</xdr:colOff>
      <xdr:row>39</xdr:row>
      <xdr:rowOff>94945</xdr:rowOff>
    </xdr:to>
    <xdr:sp macro="" textlink="">
      <xdr:nvSpPr>
        <xdr:cNvPr id="313" name="円/楕円 312"/>
        <xdr:cNvSpPr/>
      </xdr:nvSpPr>
      <xdr:spPr>
        <a:xfrm>
          <a:off x="6921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86072</xdr:rowOff>
    </xdr:from>
    <xdr:ext cx="313932" cy="259045"/>
    <xdr:sp macro="" textlink="">
      <xdr:nvSpPr>
        <xdr:cNvPr id="314" name="テキスト ボックス 313"/>
        <xdr:cNvSpPr txBox="1"/>
      </xdr:nvSpPr>
      <xdr:spPr>
        <a:xfrm>
          <a:off x="6815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150325</xdr:rowOff>
    </xdr:from>
    <xdr:to>
      <xdr:col>15</xdr:col>
      <xdr:colOff>180975</xdr:colOff>
      <xdr:row>58</xdr:row>
      <xdr:rowOff>151706</xdr:rowOff>
    </xdr:to>
    <xdr:cxnSp macro="">
      <xdr:nvCxnSpPr>
        <xdr:cNvPr id="343" name="直線コネクタ 342"/>
        <xdr:cNvCxnSpPr/>
      </xdr:nvCxnSpPr>
      <xdr:spPr>
        <a:xfrm flipV="1">
          <a:off x="9639300" y="10094425"/>
          <a:ext cx="8382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151706</xdr:rowOff>
    </xdr:from>
    <xdr:to>
      <xdr:col>14</xdr:col>
      <xdr:colOff>28575</xdr:colOff>
      <xdr:row>58</xdr:row>
      <xdr:rowOff>170680</xdr:rowOff>
    </xdr:to>
    <xdr:cxnSp macro="">
      <xdr:nvCxnSpPr>
        <xdr:cNvPr id="346" name="直線コネクタ 345"/>
        <xdr:cNvCxnSpPr/>
      </xdr:nvCxnSpPr>
      <xdr:spPr>
        <a:xfrm flipV="1">
          <a:off x="8750300" y="10095806"/>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126484</xdr:rowOff>
    </xdr:from>
    <xdr:to>
      <xdr:col>14</xdr:col>
      <xdr:colOff>79375</xdr:colOff>
      <xdr:row>59</xdr:row>
      <xdr:rowOff>56634</xdr:rowOff>
    </xdr:to>
    <xdr:sp macro="" textlink="">
      <xdr:nvSpPr>
        <xdr:cNvPr id="347" name="フローチャート : 判断 346"/>
        <xdr:cNvSpPr/>
      </xdr:nvSpPr>
      <xdr:spPr>
        <a:xfrm>
          <a:off x="9588500" y="1007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47761</xdr:rowOff>
    </xdr:from>
    <xdr:ext cx="599010" cy="259045"/>
    <xdr:sp macro="" textlink="">
      <xdr:nvSpPr>
        <xdr:cNvPr id="348" name="テキスト ボックス 347"/>
        <xdr:cNvSpPr txBox="1"/>
      </xdr:nvSpPr>
      <xdr:spPr>
        <a:xfrm>
          <a:off x="9339794" y="1016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170680</xdr:rowOff>
    </xdr:from>
    <xdr:to>
      <xdr:col>12</xdr:col>
      <xdr:colOff>511175</xdr:colOff>
      <xdr:row>59</xdr:row>
      <xdr:rowOff>4149</xdr:rowOff>
    </xdr:to>
    <xdr:cxnSp macro="">
      <xdr:nvCxnSpPr>
        <xdr:cNvPr id="349" name="直線コネクタ 348"/>
        <xdr:cNvCxnSpPr/>
      </xdr:nvCxnSpPr>
      <xdr:spPr>
        <a:xfrm flipV="1">
          <a:off x="7861300" y="10114780"/>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119904</xdr:rowOff>
    </xdr:from>
    <xdr:to>
      <xdr:col>12</xdr:col>
      <xdr:colOff>561975</xdr:colOff>
      <xdr:row>59</xdr:row>
      <xdr:rowOff>50054</xdr:rowOff>
    </xdr:to>
    <xdr:sp macro="" textlink="">
      <xdr:nvSpPr>
        <xdr:cNvPr id="350" name="フローチャート : 判断 349"/>
        <xdr:cNvSpPr/>
      </xdr:nvSpPr>
      <xdr:spPr>
        <a:xfrm>
          <a:off x="8699500" y="1006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41181</xdr:rowOff>
    </xdr:from>
    <xdr:ext cx="599010" cy="259045"/>
    <xdr:sp macro="" textlink="">
      <xdr:nvSpPr>
        <xdr:cNvPr id="351" name="テキスト ボックス 350"/>
        <xdr:cNvSpPr txBox="1"/>
      </xdr:nvSpPr>
      <xdr:spPr>
        <a:xfrm>
          <a:off x="8450794" y="1015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2129</xdr:rowOff>
    </xdr:from>
    <xdr:to>
      <xdr:col>11</xdr:col>
      <xdr:colOff>307975</xdr:colOff>
      <xdr:row>59</xdr:row>
      <xdr:rowOff>4149</xdr:rowOff>
    </xdr:to>
    <xdr:cxnSp macro="">
      <xdr:nvCxnSpPr>
        <xdr:cNvPr id="352" name="直線コネクタ 351"/>
        <xdr:cNvCxnSpPr/>
      </xdr:nvCxnSpPr>
      <xdr:spPr>
        <a:xfrm>
          <a:off x="6972300" y="1011767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114761</xdr:rowOff>
    </xdr:from>
    <xdr:to>
      <xdr:col>11</xdr:col>
      <xdr:colOff>358775</xdr:colOff>
      <xdr:row>59</xdr:row>
      <xdr:rowOff>44911</xdr:rowOff>
    </xdr:to>
    <xdr:sp macro="" textlink="">
      <xdr:nvSpPr>
        <xdr:cNvPr id="353" name="フローチャート : 判断 352"/>
        <xdr:cNvSpPr/>
      </xdr:nvSpPr>
      <xdr:spPr>
        <a:xfrm>
          <a:off x="7810500" y="1005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61438</xdr:rowOff>
    </xdr:from>
    <xdr:ext cx="599010" cy="259045"/>
    <xdr:sp macro="" textlink="">
      <xdr:nvSpPr>
        <xdr:cNvPr id="354" name="テキスト ボックス 353"/>
        <xdr:cNvSpPr txBox="1"/>
      </xdr:nvSpPr>
      <xdr:spPr>
        <a:xfrm>
          <a:off x="7561794" y="983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117731</xdr:rowOff>
    </xdr:from>
    <xdr:to>
      <xdr:col>10</xdr:col>
      <xdr:colOff>155575</xdr:colOff>
      <xdr:row>59</xdr:row>
      <xdr:rowOff>47881</xdr:rowOff>
    </xdr:to>
    <xdr:sp macro="" textlink="">
      <xdr:nvSpPr>
        <xdr:cNvPr id="355" name="フローチャート : 判断 354"/>
        <xdr:cNvSpPr/>
      </xdr:nvSpPr>
      <xdr:spPr>
        <a:xfrm>
          <a:off x="6921500" y="1006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64408</xdr:rowOff>
    </xdr:from>
    <xdr:ext cx="599010" cy="259045"/>
    <xdr:sp macro="" textlink="">
      <xdr:nvSpPr>
        <xdr:cNvPr id="356" name="テキスト ボックス 355"/>
        <xdr:cNvSpPr txBox="1"/>
      </xdr:nvSpPr>
      <xdr:spPr>
        <a:xfrm>
          <a:off x="6672794" y="983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99525</xdr:rowOff>
    </xdr:from>
    <xdr:to>
      <xdr:col>15</xdr:col>
      <xdr:colOff>231775</xdr:colOff>
      <xdr:row>59</xdr:row>
      <xdr:rowOff>29675</xdr:rowOff>
    </xdr:to>
    <xdr:sp macro="" textlink="">
      <xdr:nvSpPr>
        <xdr:cNvPr id="362" name="円/楕円 361"/>
        <xdr:cNvSpPr/>
      </xdr:nvSpPr>
      <xdr:spPr>
        <a:xfrm>
          <a:off x="10426700" y="100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58902</xdr:rowOff>
    </xdr:from>
    <xdr:ext cx="599010" cy="259045"/>
    <xdr:sp macro="" textlink="">
      <xdr:nvSpPr>
        <xdr:cNvPr id="363" name="農林水産業費該当値テキスト"/>
        <xdr:cNvSpPr txBox="1"/>
      </xdr:nvSpPr>
      <xdr:spPr>
        <a:xfrm>
          <a:off x="10528300" y="983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100906</xdr:rowOff>
    </xdr:from>
    <xdr:to>
      <xdr:col>14</xdr:col>
      <xdr:colOff>79375</xdr:colOff>
      <xdr:row>59</xdr:row>
      <xdr:rowOff>31056</xdr:rowOff>
    </xdr:to>
    <xdr:sp macro="" textlink="">
      <xdr:nvSpPr>
        <xdr:cNvPr id="364" name="円/楕円 363"/>
        <xdr:cNvSpPr/>
      </xdr:nvSpPr>
      <xdr:spPr>
        <a:xfrm>
          <a:off x="9588500" y="100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47583</xdr:rowOff>
    </xdr:from>
    <xdr:ext cx="599010" cy="259045"/>
    <xdr:sp macro="" textlink="">
      <xdr:nvSpPr>
        <xdr:cNvPr id="365" name="テキスト ボックス 364"/>
        <xdr:cNvSpPr txBox="1"/>
      </xdr:nvSpPr>
      <xdr:spPr>
        <a:xfrm>
          <a:off x="9339794" y="982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119880</xdr:rowOff>
    </xdr:from>
    <xdr:to>
      <xdr:col>12</xdr:col>
      <xdr:colOff>561975</xdr:colOff>
      <xdr:row>59</xdr:row>
      <xdr:rowOff>50030</xdr:rowOff>
    </xdr:to>
    <xdr:sp macro="" textlink="">
      <xdr:nvSpPr>
        <xdr:cNvPr id="366" name="円/楕円 365"/>
        <xdr:cNvSpPr/>
      </xdr:nvSpPr>
      <xdr:spPr>
        <a:xfrm>
          <a:off x="8699500" y="100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66557</xdr:rowOff>
    </xdr:from>
    <xdr:ext cx="599010" cy="259045"/>
    <xdr:sp macro="" textlink="">
      <xdr:nvSpPr>
        <xdr:cNvPr id="367" name="テキスト ボックス 366"/>
        <xdr:cNvSpPr txBox="1"/>
      </xdr:nvSpPr>
      <xdr:spPr>
        <a:xfrm>
          <a:off x="8450794" y="983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124799</xdr:rowOff>
    </xdr:from>
    <xdr:to>
      <xdr:col>11</xdr:col>
      <xdr:colOff>358775</xdr:colOff>
      <xdr:row>59</xdr:row>
      <xdr:rowOff>54949</xdr:rowOff>
    </xdr:to>
    <xdr:sp macro="" textlink="">
      <xdr:nvSpPr>
        <xdr:cNvPr id="368" name="円/楕円 367"/>
        <xdr:cNvSpPr/>
      </xdr:nvSpPr>
      <xdr:spPr>
        <a:xfrm>
          <a:off x="7810500" y="100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46076</xdr:rowOff>
    </xdr:from>
    <xdr:ext cx="599010" cy="259045"/>
    <xdr:sp macro="" textlink="">
      <xdr:nvSpPr>
        <xdr:cNvPr id="369" name="テキスト ボックス 368"/>
        <xdr:cNvSpPr txBox="1"/>
      </xdr:nvSpPr>
      <xdr:spPr>
        <a:xfrm>
          <a:off x="7561794" y="1016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122779</xdr:rowOff>
    </xdr:from>
    <xdr:to>
      <xdr:col>10</xdr:col>
      <xdr:colOff>155575</xdr:colOff>
      <xdr:row>59</xdr:row>
      <xdr:rowOff>52929</xdr:rowOff>
    </xdr:to>
    <xdr:sp macro="" textlink="">
      <xdr:nvSpPr>
        <xdr:cNvPr id="370" name="円/楕円 369"/>
        <xdr:cNvSpPr/>
      </xdr:nvSpPr>
      <xdr:spPr>
        <a:xfrm>
          <a:off x="6921500" y="100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44056</xdr:rowOff>
    </xdr:from>
    <xdr:ext cx="599010" cy="259045"/>
    <xdr:sp macro="" textlink="">
      <xdr:nvSpPr>
        <xdr:cNvPr id="371" name="テキスト ボックス 370"/>
        <xdr:cNvSpPr txBox="1"/>
      </xdr:nvSpPr>
      <xdr:spPr>
        <a:xfrm>
          <a:off x="6672794" y="1015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92673</xdr:rowOff>
    </xdr:from>
    <xdr:to>
      <xdr:col>15</xdr:col>
      <xdr:colOff>180975</xdr:colOff>
      <xdr:row>78</xdr:row>
      <xdr:rowOff>152971</xdr:rowOff>
    </xdr:to>
    <xdr:cxnSp macro="">
      <xdr:nvCxnSpPr>
        <xdr:cNvPr id="400" name="直線コネクタ 399"/>
        <xdr:cNvCxnSpPr/>
      </xdr:nvCxnSpPr>
      <xdr:spPr>
        <a:xfrm>
          <a:off x="9639300" y="13465773"/>
          <a:ext cx="8382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92673</xdr:rowOff>
    </xdr:from>
    <xdr:to>
      <xdr:col>14</xdr:col>
      <xdr:colOff>28575</xdr:colOff>
      <xdr:row>78</xdr:row>
      <xdr:rowOff>146755</xdr:rowOff>
    </xdr:to>
    <xdr:cxnSp macro="">
      <xdr:nvCxnSpPr>
        <xdr:cNvPr id="403" name="直線コネクタ 402"/>
        <xdr:cNvCxnSpPr/>
      </xdr:nvCxnSpPr>
      <xdr:spPr>
        <a:xfrm flipV="1">
          <a:off x="8750300" y="13465773"/>
          <a:ext cx="889000" cy="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6238</xdr:rowOff>
    </xdr:from>
    <xdr:to>
      <xdr:col>14</xdr:col>
      <xdr:colOff>79375</xdr:colOff>
      <xdr:row>78</xdr:row>
      <xdr:rowOff>107838</xdr:rowOff>
    </xdr:to>
    <xdr:sp macro="" textlink="">
      <xdr:nvSpPr>
        <xdr:cNvPr id="404" name="フローチャート : 判断 403"/>
        <xdr:cNvSpPr/>
      </xdr:nvSpPr>
      <xdr:spPr>
        <a:xfrm>
          <a:off x="9588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124365</xdr:rowOff>
    </xdr:from>
    <xdr:ext cx="534377" cy="259045"/>
    <xdr:sp macro="" textlink="">
      <xdr:nvSpPr>
        <xdr:cNvPr id="405" name="テキスト ボックス 404"/>
        <xdr:cNvSpPr txBox="1"/>
      </xdr:nvSpPr>
      <xdr:spPr>
        <a:xfrm>
          <a:off x="9372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146755</xdr:rowOff>
    </xdr:from>
    <xdr:to>
      <xdr:col>12</xdr:col>
      <xdr:colOff>511175</xdr:colOff>
      <xdr:row>78</xdr:row>
      <xdr:rowOff>159165</xdr:rowOff>
    </xdr:to>
    <xdr:cxnSp macro="">
      <xdr:nvCxnSpPr>
        <xdr:cNvPr id="406" name="直線コネクタ 405"/>
        <xdr:cNvCxnSpPr/>
      </xdr:nvCxnSpPr>
      <xdr:spPr>
        <a:xfrm flipV="1">
          <a:off x="7861300" y="13519855"/>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139071</xdr:rowOff>
    </xdr:from>
    <xdr:to>
      <xdr:col>12</xdr:col>
      <xdr:colOff>561975</xdr:colOff>
      <xdr:row>78</xdr:row>
      <xdr:rowOff>69221</xdr:rowOff>
    </xdr:to>
    <xdr:sp macro="" textlink="">
      <xdr:nvSpPr>
        <xdr:cNvPr id="407" name="フローチャート : 判断 406"/>
        <xdr:cNvSpPr/>
      </xdr:nvSpPr>
      <xdr:spPr>
        <a:xfrm>
          <a:off x="8699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85748</xdr:rowOff>
    </xdr:from>
    <xdr:ext cx="534377" cy="259045"/>
    <xdr:sp macro="" textlink="">
      <xdr:nvSpPr>
        <xdr:cNvPr id="408" name="テキスト ボックス 407"/>
        <xdr:cNvSpPr txBox="1"/>
      </xdr:nvSpPr>
      <xdr:spPr>
        <a:xfrm>
          <a:off x="8483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147160</xdr:rowOff>
    </xdr:from>
    <xdr:to>
      <xdr:col>11</xdr:col>
      <xdr:colOff>307975</xdr:colOff>
      <xdr:row>78</xdr:row>
      <xdr:rowOff>159165</xdr:rowOff>
    </xdr:to>
    <xdr:cxnSp macro="">
      <xdr:nvCxnSpPr>
        <xdr:cNvPr id="409" name="直線コネクタ 408"/>
        <xdr:cNvCxnSpPr/>
      </xdr:nvCxnSpPr>
      <xdr:spPr>
        <a:xfrm>
          <a:off x="6972300" y="13520260"/>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8630</xdr:rowOff>
    </xdr:from>
    <xdr:to>
      <xdr:col>11</xdr:col>
      <xdr:colOff>358775</xdr:colOff>
      <xdr:row>78</xdr:row>
      <xdr:rowOff>110230</xdr:rowOff>
    </xdr:to>
    <xdr:sp macro="" textlink="">
      <xdr:nvSpPr>
        <xdr:cNvPr id="410" name="フローチャート : 判断 409"/>
        <xdr:cNvSpPr/>
      </xdr:nvSpPr>
      <xdr:spPr>
        <a:xfrm>
          <a:off x="7810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126757</xdr:rowOff>
    </xdr:from>
    <xdr:ext cx="534377" cy="259045"/>
    <xdr:sp macro="" textlink="">
      <xdr:nvSpPr>
        <xdr:cNvPr id="411" name="テキスト ボックス 410"/>
        <xdr:cNvSpPr txBox="1"/>
      </xdr:nvSpPr>
      <xdr:spPr>
        <a:xfrm>
          <a:off x="7594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33865</xdr:rowOff>
    </xdr:from>
    <xdr:to>
      <xdr:col>10</xdr:col>
      <xdr:colOff>155575</xdr:colOff>
      <xdr:row>78</xdr:row>
      <xdr:rowOff>135465</xdr:rowOff>
    </xdr:to>
    <xdr:sp macro="" textlink="">
      <xdr:nvSpPr>
        <xdr:cNvPr id="412" name="フローチャート : 判断 411"/>
        <xdr:cNvSpPr/>
      </xdr:nvSpPr>
      <xdr:spPr>
        <a:xfrm>
          <a:off x="6921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151992</xdr:rowOff>
    </xdr:from>
    <xdr:ext cx="534377" cy="259045"/>
    <xdr:sp macro="" textlink="">
      <xdr:nvSpPr>
        <xdr:cNvPr id="413" name="テキスト ボックス 412"/>
        <xdr:cNvSpPr txBox="1"/>
      </xdr:nvSpPr>
      <xdr:spPr>
        <a:xfrm>
          <a:off x="6705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102171</xdr:rowOff>
    </xdr:from>
    <xdr:to>
      <xdr:col>15</xdr:col>
      <xdr:colOff>231775</xdr:colOff>
      <xdr:row>79</xdr:row>
      <xdr:rowOff>32321</xdr:rowOff>
    </xdr:to>
    <xdr:sp macro="" textlink="">
      <xdr:nvSpPr>
        <xdr:cNvPr id="419" name="円/楕円 418"/>
        <xdr:cNvSpPr/>
      </xdr:nvSpPr>
      <xdr:spPr>
        <a:xfrm>
          <a:off x="10426700" y="134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17098</xdr:rowOff>
    </xdr:from>
    <xdr:ext cx="534377" cy="259045"/>
    <xdr:sp macro="" textlink="">
      <xdr:nvSpPr>
        <xdr:cNvPr id="420" name="商工費該当値テキスト"/>
        <xdr:cNvSpPr txBox="1"/>
      </xdr:nvSpPr>
      <xdr:spPr>
        <a:xfrm>
          <a:off x="10528300" y="1339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41873</xdr:rowOff>
    </xdr:from>
    <xdr:to>
      <xdr:col>14</xdr:col>
      <xdr:colOff>79375</xdr:colOff>
      <xdr:row>78</xdr:row>
      <xdr:rowOff>143473</xdr:rowOff>
    </xdr:to>
    <xdr:sp macro="" textlink="">
      <xdr:nvSpPr>
        <xdr:cNvPr id="421" name="円/楕円 420"/>
        <xdr:cNvSpPr/>
      </xdr:nvSpPr>
      <xdr:spPr>
        <a:xfrm>
          <a:off x="9588500" y="134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134600</xdr:rowOff>
    </xdr:from>
    <xdr:ext cx="534377" cy="259045"/>
    <xdr:sp macro="" textlink="">
      <xdr:nvSpPr>
        <xdr:cNvPr id="422" name="テキスト ボックス 421"/>
        <xdr:cNvSpPr txBox="1"/>
      </xdr:nvSpPr>
      <xdr:spPr>
        <a:xfrm>
          <a:off x="9372111" y="1350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95955</xdr:rowOff>
    </xdr:from>
    <xdr:to>
      <xdr:col>12</xdr:col>
      <xdr:colOff>561975</xdr:colOff>
      <xdr:row>79</xdr:row>
      <xdr:rowOff>26105</xdr:rowOff>
    </xdr:to>
    <xdr:sp macro="" textlink="">
      <xdr:nvSpPr>
        <xdr:cNvPr id="423" name="円/楕円 422"/>
        <xdr:cNvSpPr/>
      </xdr:nvSpPr>
      <xdr:spPr>
        <a:xfrm>
          <a:off x="8699500" y="134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17232</xdr:rowOff>
    </xdr:from>
    <xdr:ext cx="534377" cy="259045"/>
    <xdr:sp macro="" textlink="">
      <xdr:nvSpPr>
        <xdr:cNvPr id="424" name="テキスト ボックス 423"/>
        <xdr:cNvSpPr txBox="1"/>
      </xdr:nvSpPr>
      <xdr:spPr>
        <a:xfrm>
          <a:off x="8483111" y="1356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108365</xdr:rowOff>
    </xdr:from>
    <xdr:to>
      <xdr:col>11</xdr:col>
      <xdr:colOff>358775</xdr:colOff>
      <xdr:row>79</xdr:row>
      <xdr:rowOff>38515</xdr:rowOff>
    </xdr:to>
    <xdr:sp macro="" textlink="">
      <xdr:nvSpPr>
        <xdr:cNvPr id="425" name="円/楕円 424"/>
        <xdr:cNvSpPr/>
      </xdr:nvSpPr>
      <xdr:spPr>
        <a:xfrm>
          <a:off x="7810500" y="134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29642</xdr:rowOff>
    </xdr:from>
    <xdr:ext cx="534377" cy="259045"/>
    <xdr:sp macro="" textlink="">
      <xdr:nvSpPr>
        <xdr:cNvPr id="426" name="テキスト ボックス 425"/>
        <xdr:cNvSpPr txBox="1"/>
      </xdr:nvSpPr>
      <xdr:spPr>
        <a:xfrm>
          <a:off x="7594111" y="135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96360</xdr:rowOff>
    </xdr:from>
    <xdr:to>
      <xdr:col>10</xdr:col>
      <xdr:colOff>155575</xdr:colOff>
      <xdr:row>79</xdr:row>
      <xdr:rowOff>26510</xdr:rowOff>
    </xdr:to>
    <xdr:sp macro="" textlink="">
      <xdr:nvSpPr>
        <xdr:cNvPr id="427" name="円/楕円 426"/>
        <xdr:cNvSpPr/>
      </xdr:nvSpPr>
      <xdr:spPr>
        <a:xfrm>
          <a:off x="6921500" y="134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17637</xdr:rowOff>
    </xdr:from>
    <xdr:ext cx="534377" cy="259045"/>
    <xdr:sp macro="" textlink="">
      <xdr:nvSpPr>
        <xdr:cNvPr id="428" name="テキスト ボックス 427"/>
        <xdr:cNvSpPr txBox="1"/>
      </xdr:nvSpPr>
      <xdr:spPr>
        <a:xfrm>
          <a:off x="6705111" y="1356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45639</xdr:rowOff>
    </xdr:from>
    <xdr:to>
      <xdr:col>15</xdr:col>
      <xdr:colOff>180975</xdr:colOff>
      <xdr:row>98</xdr:row>
      <xdr:rowOff>71069</xdr:rowOff>
    </xdr:to>
    <xdr:cxnSp macro="">
      <xdr:nvCxnSpPr>
        <xdr:cNvPr id="455" name="直線コネクタ 454"/>
        <xdr:cNvCxnSpPr/>
      </xdr:nvCxnSpPr>
      <xdr:spPr>
        <a:xfrm>
          <a:off x="9639300" y="16847739"/>
          <a:ext cx="838200" cy="2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40655</xdr:rowOff>
    </xdr:from>
    <xdr:to>
      <xdr:col>14</xdr:col>
      <xdr:colOff>28575</xdr:colOff>
      <xdr:row>98</xdr:row>
      <xdr:rowOff>45639</xdr:rowOff>
    </xdr:to>
    <xdr:cxnSp macro="">
      <xdr:nvCxnSpPr>
        <xdr:cNvPr id="458" name="直線コネクタ 457"/>
        <xdr:cNvCxnSpPr/>
      </xdr:nvCxnSpPr>
      <xdr:spPr>
        <a:xfrm>
          <a:off x="8750300" y="16842755"/>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24867</xdr:rowOff>
    </xdr:from>
    <xdr:to>
      <xdr:col>14</xdr:col>
      <xdr:colOff>79375</xdr:colOff>
      <xdr:row>98</xdr:row>
      <xdr:rowOff>126467</xdr:rowOff>
    </xdr:to>
    <xdr:sp macro="" textlink="">
      <xdr:nvSpPr>
        <xdr:cNvPr id="459" name="フローチャート : 判断 458"/>
        <xdr:cNvSpPr/>
      </xdr:nvSpPr>
      <xdr:spPr>
        <a:xfrm>
          <a:off x="9588500" y="168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117594</xdr:rowOff>
    </xdr:from>
    <xdr:ext cx="599010" cy="259045"/>
    <xdr:sp macro="" textlink="">
      <xdr:nvSpPr>
        <xdr:cNvPr id="460" name="テキスト ボックス 459"/>
        <xdr:cNvSpPr txBox="1"/>
      </xdr:nvSpPr>
      <xdr:spPr>
        <a:xfrm>
          <a:off x="9339794" y="1691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33820</xdr:rowOff>
    </xdr:from>
    <xdr:to>
      <xdr:col>12</xdr:col>
      <xdr:colOff>511175</xdr:colOff>
      <xdr:row>98</xdr:row>
      <xdr:rowOff>40655</xdr:rowOff>
    </xdr:to>
    <xdr:cxnSp macro="">
      <xdr:nvCxnSpPr>
        <xdr:cNvPr id="461" name="直線コネクタ 460"/>
        <xdr:cNvCxnSpPr/>
      </xdr:nvCxnSpPr>
      <xdr:spPr>
        <a:xfrm>
          <a:off x="7861300" y="16835920"/>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12624</xdr:rowOff>
    </xdr:from>
    <xdr:to>
      <xdr:col>12</xdr:col>
      <xdr:colOff>561975</xdr:colOff>
      <xdr:row>98</xdr:row>
      <xdr:rowOff>114224</xdr:rowOff>
    </xdr:to>
    <xdr:sp macro="" textlink="">
      <xdr:nvSpPr>
        <xdr:cNvPr id="462" name="フローチャート : 判断 461"/>
        <xdr:cNvSpPr/>
      </xdr:nvSpPr>
      <xdr:spPr>
        <a:xfrm>
          <a:off x="8699500" y="168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105351</xdr:rowOff>
    </xdr:from>
    <xdr:ext cx="599010" cy="259045"/>
    <xdr:sp macro="" textlink="">
      <xdr:nvSpPr>
        <xdr:cNvPr id="463" name="テキスト ボックス 462"/>
        <xdr:cNvSpPr txBox="1"/>
      </xdr:nvSpPr>
      <xdr:spPr>
        <a:xfrm>
          <a:off x="8450794" y="1690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33820</xdr:rowOff>
    </xdr:from>
    <xdr:to>
      <xdr:col>11</xdr:col>
      <xdr:colOff>307975</xdr:colOff>
      <xdr:row>98</xdr:row>
      <xdr:rowOff>88495</xdr:rowOff>
    </xdr:to>
    <xdr:cxnSp macro="">
      <xdr:nvCxnSpPr>
        <xdr:cNvPr id="464" name="直線コネクタ 463"/>
        <xdr:cNvCxnSpPr/>
      </xdr:nvCxnSpPr>
      <xdr:spPr>
        <a:xfrm flipV="1">
          <a:off x="6972300" y="16835920"/>
          <a:ext cx="889000" cy="5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25540</xdr:rowOff>
    </xdr:from>
    <xdr:to>
      <xdr:col>11</xdr:col>
      <xdr:colOff>358775</xdr:colOff>
      <xdr:row>98</xdr:row>
      <xdr:rowOff>127140</xdr:rowOff>
    </xdr:to>
    <xdr:sp macro="" textlink="">
      <xdr:nvSpPr>
        <xdr:cNvPr id="465" name="フローチャート : 判断 464"/>
        <xdr:cNvSpPr/>
      </xdr:nvSpPr>
      <xdr:spPr>
        <a:xfrm>
          <a:off x="7810500" y="168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118267</xdr:rowOff>
    </xdr:from>
    <xdr:ext cx="599010" cy="259045"/>
    <xdr:sp macro="" textlink="">
      <xdr:nvSpPr>
        <xdr:cNvPr id="466" name="テキスト ボックス 465"/>
        <xdr:cNvSpPr txBox="1"/>
      </xdr:nvSpPr>
      <xdr:spPr>
        <a:xfrm>
          <a:off x="7561794" y="1692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37137</xdr:rowOff>
    </xdr:from>
    <xdr:to>
      <xdr:col>10</xdr:col>
      <xdr:colOff>155575</xdr:colOff>
      <xdr:row>98</xdr:row>
      <xdr:rowOff>138737</xdr:rowOff>
    </xdr:to>
    <xdr:sp macro="" textlink="">
      <xdr:nvSpPr>
        <xdr:cNvPr id="467" name="フローチャート : 判断 466"/>
        <xdr:cNvSpPr/>
      </xdr:nvSpPr>
      <xdr:spPr>
        <a:xfrm>
          <a:off x="6921500" y="1683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155264</xdr:rowOff>
    </xdr:from>
    <xdr:ext cx="599010" cy="259045"/>
    <xdr:sp macro="" textlink="">
      <xdr:nvSpPr>
        <xdr:cNvPr id="468" name="テキスト ボックス 467"/>
        <xdr:cNvSpPr txBox="1"/>
      </xdr:nvSpPr>
      <xdr:spPr>
        <a:xfrm>
          <a:off x="6672794" y="1661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20269</xdr:rowOff>
    </xdr:from>
    <xdr:to>
      <xdr:col>15</xdr:col>
      <xdr:colOff>231775</xdr:colOff>
      <xdr:row>98</xdr:row>
      <xdr:rowOff>121869</xdr:rowOff>
    </xdr:to>
    <xdr:sp macro="" textlink="">
      <xdr:nvSpPr>
        <xdr:cNvPr id="474" name="円/楕円 473"/>
        <xdr:cNvSpPr/>
      </xdr:nvSpPr>
      <xdr:spPr>
        <a:xfrm>
          <a:off x="10426700" y="168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151096</xdr:rowOff>
    </xdr:from>
    <xdr:ext cx="599010" cy="259045"/>
    <xdr:sp macro="" textlink="">
      <xdr:nvSpPr>
        <xdr:cNvPr id="475" name="土木費該当値テキスト"/>
        <xdr:cNvSpPr txBox="1"/>
      </xdr:nvSpPr>
      <xdr:spPr>
        <a:xfrm>
          <a:off x="10528300" y="1661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166289</xdr:rowOff>
    </xdr:from>
    <xdr:to>
      <xdr:col>14</xdr:col>
      <xdr:colOff>79375</xdr:colOff>
      <xdr:row>98</xdr:row>
      <xdr:rowOff>96439</xdr:rowOff>
    </xdr:to>
    <xdr:sp macro="" textlink="">
      <xdr:nvSpPr>
        <xdr:cNvPr id="476" name="円/楕円 475"/>
        <xdr:cNvSpPr/>
      </xdr:nvSpPr>
      <xdr:spPr>
        <a:xfrm>
          <a:off x="9588500" y="167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112966</xdr:rowOff>
    </xdr:from>
    <xdr:ext cx="599010" cy="259045"/>
    <xdr:sp macro="" textlink="">
      <xdr:nvSpPr>
        <xdr:cNvPr id="477" name="テキスト ボックス 476"/>
        <xdr:cNvSpPr txBox="1"/>
      </xdr:nvSpPr>
      <xdr:spPr>
        <a:xfrm>
          <a:off x="9339794" y="165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205,732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161305</xdr:rowOff>
    </xdr:from>
    <xdr:to>
      <xdr:col>12</xdr:col>
      <xdr:colOff>561975</xdr:colOff>
      <xdr:row>98</xdr:row>
      <xdr:rowOff>91455</xdr:rowOff>
    </xdr:to>
    <xdr:sp macro="" textlink="">
      <xdr:nvSpPr>
        <xdr:cNvPr id="478" name="円/楕円 477"/>
        <xdr:cNvSpPr/>
      </xdr:nvSpPr>
      <xdr:spPr>
        <a:xfrm>
          <a:off x="8699500" y="167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107982</xdr:rowOff>
    </xdr:from>
    <xdr:ext cx="599010" cy="259045"/>
    <xdr:sp macro="" textlink="">
      <xdr:nvSpPr>
        <xdr:cNvPr id="479" name="テキスト ボックス 478"/>
        <xdr:cNvSpPr txBox="1"/>
      </xdr:nvSpPr>
      <xdr:spPr>
        <a:xfrm>
          <a:off x="8450794" y="165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216,633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154470</xdr:rowOff>
    </xdr:from>
    <xdr:to>
      <xdr:col>11</xdr:col>
      <xdr:colOff>358775</xdr:colOff>
      <xdr:row>98</xdr:row>
      <xdr:rowOff>84620</xdr:rowOff>
    </xdr:to>
    <xdr:sp macro="" textlink="">
      <xdr:nvSpPr>
        <xdr:cNvPr id="480" name="円/楕円 479"/>
        <xdr:cNvSpPr/>
      </xdr:nvSpPr>
      <xdr:spPr>
        <a:xfrm>
          <a:off x="7810500" y="167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101147</xdr:rowOff>
    </xdr:from>
    <xdr:ext cx="599010" cy="259045"/>
    <xdr:sp macro="" textlink="">
      <xdr:nvSpPr>
        <xdr:cNvPr id="481" name="テキスト ボックス 480"/>
        <xdr:cNvSpPr txBox="1"/>
      </xdr:nvSpPr>
      <xdr:spPr>
        <a:xfrm>
          <a:off x="7561794" y="1656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37695</xdr:rowOff>
    </xdr:from>
    <xdr:to>
      <xdr:col>10</xdr:col>
      <xdr:colOff>155575</xdr:colOff>
      <xdr:row>98</xdr:row>
      <xdr:rowOff>139295</xdr:rowOff>
    </xdr:to>
    <xdr:sp macro="" textlink="">
      <xdr:nvSpPr>
        <xdr:cNvPr id="482" name="円/楕円 481"/>
        <xdr:cNvSpPr/>
      </xdr:nvSpPr>
      <xdr:spPr>
        <a:xfrm>
          <a:off x="6921500" y="168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130422</xdr:rowOff>
    </xdr:from>
    <xdr:ext cx="599010" cy="259045"/>
    <xdr:sp macro="" textlink="">
      <xdr:nvSpPr>
        <xdr:cNvPr id="483" name="テキスト ボックス 482"/>
        <xdr:cNvSpPr txBox="1"/>
      </xdr:nvSpPr>
      <xdr:spPr>
        <a:xfrm>
          <a:off x="6672794" y="169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47376</xdr:rowOff>
    </xdr:from>
    <xdr:to>
      <xdr:col>23</xdr:col>
      <xdr:colOff>517525</xdr:colOff>
      <xdr:row>37</xdr:row>
      <xdr:rowOff>122989</xdr:rowOff>
    </xdr:to>
    <xdr:cxnSp macro="">
      <xdr:nvCxnSpPr>
        <xdr:cNvPr id="512" name="直線コネクタ 511"/>
        <xdr:cNvCxnSpPr/>
      </xdr:nvCxnSpPr>
      <xdr:spPr>
        <a:xfrm>
          <a:off x="15481300" y="6391026"/>
          <a:ext cx="838200" cy="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47376</xdr:rowOff>
    </xdr:from>
    <xdr:to>
      <xdr:col>22</xdr:col>
      <xdr:colOff>365125</xdr:colOff>
      <xdr:row>37</xdr:row>
      <xdr:rowOff>118875</xdr:rowOff>
    </xdr:to>
    <xdr:cxnSp macro="">
      <xdr:nvCxnSpPr>
        <xdr:cNvPr id="515" name="直線コネクタ 514"/>
        <xdr:cNvCxnSpPr/>
      </xdr:nvCxnSpPr>
      <xdr:spPr>
        <a:xfrm flipV="1">
          <a:off x="14592300" y="6391026"/>
          <a:ext cx="889000" cy="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34432</xdr:rowOff>
    </xdr:from>
    <xdr:to>
      <xdr:col>22</xdr:col>
      <xdr:colOff>415925</xdr:colOff>
      <xdr:row>36</xdr:row>
      <xdr:rowOff>136032</xdr:rowOff>
    </xdr:to>
    <xdr:sp macro="" textlink="">
      <xdr:nvSpPr>
        <xdr:cNvPr id="516" name="フローチャート : 判断 515"/>
        <xdr:cNvSpPr/>
      </xdr:nvSpPr>
      <xdr:spPr>
        <a:xfrm>
          <a:off x="15430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152559</xdr:rowOff>
    </xdr:from>
    <xdr:ext cx="534377" cy="259045"/>
    <xdr:sp macro="" textlink="">
      <xdr:nvSpPr>
        <xdr:cNvPr id="517" name="テキスト ボックス 516"/>
        <xdr:cNvSpPr txBox="1"/>
      </xdr:nvSpPr>
      <xdr:spPr>
        <a:xfrm>
          <a:off x="15214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170850</xdr:rowOff>
    </xdr:from>
    <xdr:to>
      <xdr:col>21</xdr:col>
      <xdr:colOff>161925</xdr:colOff>
      <xdr:row>37</xdr:row>
      <xdr:rowOff>118875</xdr:rowOff>
    </xdr:to>
    <xdr:cxnSp macro="">
      <xdr:nvCxnSpPr>
        <xdr:cNvPr id="518" name="直線コネクタ 517"/>
        <xdr:cNvCxnSpPr/>
      </xdr:nvCxnSpPr>
      <xdr:spPr>
        <a:xfrm>
          <a:off x="13703300" y="6343050"/>
          <a:ext cx="889000" cy="11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86744</xdr:rowOff>
    </xdr:from>
    <xdr:to>
      <xdr:col>21</xdr:col>
      <xdr:colOff>212725</xdr:colOff>
      <xdr:row>37</xdr:row>
      <xdr:rowOff>16894</xdr:rowOff>
    </xdr:to>
    <xdr:sp macro="" textlink="">
      <xdr:nvSpPr>
        <xdr:cNvPr id="519" name="フローチャート : 判断 518"/>
        <xdr:cNvSpPr/>
      </xdr:nvSpPr>
      <xdr:spPr>
        <a:xfrm>
          <a:off x="14541500" y="62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33421</xdr:rowOff>
    </xdr:from>
    <xdr:ext cx="534377" cy="259045"/>
    <xdr:sp macro="" textlink="">
      <xdr:nvSpPr>
        <xdr:cNvPr id="520" name="テキスト ボックス 519"/>
        <xdr:cNvSpPr txBox="1"/>
      </xdr:nvSpPr>
      <xdr:spPr>
        <a:xfrm>
          <a:off x="14325111" y="603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170850</xdr:rowOff>
    </xdr:from>
    <xdr:to>
      <xdr:col>19</xdr:col>
      <xdr:colOff>644525</xdr:colOff>
      <xdr:row>37</xdr:row>
      <xdr:rowOff>153142</xdr:rowOff>
    </xdr:to>
    <xdr:cxnSp macro="">
      <xdr:nvCxnSpPr>
        <xdr:cNvPr id="521" name="直線コネクタ 520"/>
        <xdr:cNvCxnSpPr/>
      </xdr:nvCxnSpPr>
      <xdr:spPr>
        <a:xfrm flipV="1">
          <a:off x="12814300" y="6343050"/>
          <a:ext cx="889000" cy="15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90005</xdr:rowOff>
    </xdr:from>
    <xdr:to>
      <xdr:col>20</xdr:col>
      <xdr:colOff>9525</xdr:colOff>
      <xdr:row>37</xdr:row>
      <xdr:rowOff>20155</xdr:rowOff>
    </xdr:to>
    <xdr:sp macro="" textlink="">
      <xdr:nvSpPr>
        <xdr:cNvPr id="522" name="フローチャート : 判断 521"/>
        <xdr:cNvSpPr/>
      </xdr:nvSpPr>
      <xdr:spPr>
        <a:xfrm>
          <a:off x="13652500" y="626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36682</xdr:rowOff>
    </xdr:from>
    <xdr:ext cx="534377" cy="259045"/>
    <xdr:sp macro="" textlink="">
      <xdr:nvSpPr>
        <xdr:cNvPr id="523" name="テキスト ボックス 522"/>
        <xdr:cNvSpPr txBox="1"/>
      </xdr:nvSpPr>
      <xdr:spPr>
        <a:xfrm>
          <a:off x="13436111" y="60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17760</xdr:rowOff>
    </xdr:from>
    <xdr:to>
      <xdr:col>18</xdr:col>
      <xdr:colOff>492125</xdr:colOff>
      <xdr:row>37</xdr:row>
      <xdr:rowOff>119360</xdr:rowOff>
    </xdr:to>
    <xdr:sp macro="" textlink="">
      <xdr:nvSpPr>
        <xdr:cNvPr id="524" name="フローチャート : 判断 523"/>
        <xdr:cNvSpPr/>
      </xdr:nvSpPr>
      <xdr:spPr>
        <a:xfrm>
          <a:off x="12763500" y="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135887</xdr:rowOff>
    </xdr:from>
    <xdr:ext cx="534377" cy="259045"/>
    <xdr:sp macro="" textlink="">
      <xdr:nvSpPr>
        <xdr:cNvPr id="525" name="テキスト ボックス 524"/>
        <xdr:cNvSpPr txBox="1"/>
      </xdr:nvSpPr>
      <xdr:spPr>
        <a:xfrm>
          <a:off x="12547111" y="61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72189</xdr:rowOff>
    </xdr:from>
    <xdr:to>
      <xdr:col>23</xdr:col>
      <xdr:colOff>568325</xdr:colOff>
      <xdr:row>38</xdr:row>
      <xdr:rowOff>2339</xdr:rowOff>
    </xdr:to>
    <xdr:sp macro="" textlink="">
      <xdr:nvSpPr>
        <xdr:cNvPr id="531" name="円/楕円 530"/>
        <xdr:cNvSpPr/>
      </xdr:nvSpPr>
      <xdr:spPr>
        <a:xfrm>
          <a:off x="16268700" y="64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50616</xdr:rowOff>
    </xdr:from>
    <xdr:ext cx="534377" cy="259045"/>
    <xdr:sp macro="" textlink="">
      <xdr:nvSpPr>
        <xdr:cNvPr id="532" name="消防費該当値テキスト"/>
        <xdr:cNvSpPr txBox="1"/>
      </xdr:nvSpPr>
      <xdr:spPr>
        <a:xfrm>
          <a:off x="16370300" y="63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34,693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168026</xdr:rowOff>
    </xdr:from>
    <xdr:to>
      <xdr:col>22</xdr:col>
      <xdr:colOff>415925</xdr:colOff>
      <xdr:row>37</xdr:row>
      <xdr:rowOff>98176</xdr:rowOff>
    </xdr:to>
    <xdr:sp macro="" textlink="">
      <xdr:nvSpPr>
        <xdr:cNvPr id="533" name="円/楕円 532"/>
        <xdr:cNvSpPr/>
      </xdr:nvSpPr>
      <xdr:spPr>
        <a:xfrm>
          <a:off x="15430500" y="63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89303</xdr:rowOff>
    </xdr:from>
    <xdr:ext cx="534377" cy="259045"/>
    <xdr:sp macro="" textlink="">
      <xdr:nvSpPr>
        <xdr:cNvPr id="534" name="テキスト ボックス 533"/>
        <xdr:cNvSpPr txBox="1"/>
      </xdr:nvSpPr>
      <xdr:spPr>
        <a:xfrm>
          <a:off x="15214111" y="64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68075</xdr:rowOff>
    </xdr:from>
    <xdr:to>
      <xdr:col>21</xdr:col>
      <xdr:colOff>212725</xdr:colOff>
      <xdr:row>37</xdr:row>
      <xdr:rowOff>169675</xdr:rowOff>
    </xdr:to>
    <xdr:sp macro="" textlink="">
      <xdr:nvSpPr>
        <xdr:cNvPr id="535" name="円/楕円 534"/>
        <xdr:cNvSpPr/>
      </xdr:nvSpPr>
      <xdr:spPr>
        <a:xfrm>
          <a:off x="14541500" y="64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160802</xdr:rowOff>
    </xdr:from>
    <xdr:ext cx="534377" cy="259045"/>
    <xdr:sp macro="" textlink="">
      <xdr:nvSpPr>
        <xdr:cNvPr id="536" name="テキスト ボックス 535"/>
        <xdr:cNvSpPr txBox="1"/>
      </xdr:nvSpPr>
      <xdr:spPr>
        <a:xfrm>
          <a:off x="14325111" y="650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120050</xdr:rowOff>
    </xdr:from>
    <xdr:to>
      <xdr:col>20</xdr:col>
      <xdr:colOff>9525</xdr:colOff>
      <xdr:row>37</xdr:row>
      <xdr:rowOff>50200</xdr:rowOff>
    </xdr:to>
    <xdr:sp macro="" textlink="">
      <xdr:nvSpPr>
        <xdr:cNvPr id="537" name="円/楕円 536"/>
        <xdr:cNvSpPr/>
      </xdr:nvSpPr>
      <xdr:spPr>
        <a:xfrm>
          <a:off x="13652500" y="62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41327</xdr:rowOff>
    </xdr:from>
    <xdr:ext cx="534377" cy="259045"/>
    <xdr:sp macro="" textlink="">
      <xdr:nvSpPr>
        <xdr:cNvPr id="538" name="テキスト ボックス 537"/>
        <xdr:cNvSpPr txBox="1"/>
      </xdr:nvSpPr>
      <xdr:spPr>
        <a:xfrm>
          <a:off x="13436111" y="638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102342</xdr:rowOff>
    </xdr:from>
    <xdr:to>
      <xdr:col>18</xdr:col>
      <xdr:colOff>492125</xdr:colOff>
      <xdr:row>38</xdr:row>
      <xdr:rowOff>32492</xdr:rowOff>
    </xdr:to>
    <xdr:sp macro="" textlink="">
      <xdr:nvSpPr>
        <xdr:cNvPr id="539" name="円/楕円 538"/>
        <xdr:cNvSpPr/>
      </xdr:nvSpPr>
      <xdr:spPr>
        <a:xfrm>
          <a:off x="12763500" y="64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23619</xdr:rowOff>
    </xdr:from>
    <xdr:ext cx="534377" cy="259045"/>
    <xdr:sp macro="" textlink="">
      <xdr:nvSpPr>
        <xdr:cNvPr id="540" name="テキスト ボックス 539"/>
        <xdr:cNvSpPr txBox="1"/>
      </xdr:nvSpPr>
      <xdr:spPr>
        <a:xfrm>
          <a:off x="12547111" y="65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63729</xdr:rowOff>
    </xdr:from>
    <xdr:to>
      <xdr:col>23</xdr:col>
      <xdr:colOff>517525</xdr:colOff>
      <xdr:row>58</xdr:row>
      <xdr:rowOff>67533</xdr:rowOff>
    </xdr:to>
    <xdr:cxnSp macro="">
      <xdr:nvCxnSpPr>
        <xdr:cNvPr id="569" name="直線コネクタ 568"/>
        <xdr:cNvCxnSpPr/>
      </xdr:nvCxnSpPr>
      <xdr:spPr>
        <a:xfrm flipV="1">
          <a:off x="15481300" y="10007829"/>
          <a:ext cx="8382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67533</xdr:rowOff>
    </xdr:from>
    <xdr:to>
      <xdr:col>22</xdr:col>
      <xdr:colOff>365125</xdr:colOff>
      <xdr:row>58</xdr:row>
      <xdr:rowOff>81813</xdr:rowOff>
    </xdr:to>
    <xdr:cxnSp macro="">
      <xdr:nvCxnSpPr>
        <xdr:cNvPr id="572" name="直線コネクタ 571"/>
        <xdr:cNvCxnSpPr/>
      </xdr:nvCxnSpPr>
      <xdr:spPr>
        <a:xfrm flipV="1">
          <a:off x="14592300" y="10011633"/>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152860</xdr:rowOff>
    </xdr:from>
    <xdr:to>
      <xdr:col>22</xdr:col>
      <xdr:colOff>415925</xdr:colOff>
      <xdr:row>58</xdr:row>
      <xdr:rowOff>83010</xdr:rowOff>
    </xdr:to>
    <xdr:sp macro="" textlink="">
      <xdr:nvSpPr>
        <xdr:cNvPr id="573" name="フローチャート : 判断 572"/>
        <xdr:cNvSpPr/>
      </xdr:nvSpPr>
      <xdr:spPr>
        <a:xfrm>
          <a:off x="15430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99537</xdr:rowOff>
    </xdr:from>
    <xdr:ext cx="534377" cy="259045"/>
    <xdr:sp macro="" textlink="">
      <xdr:nvSpPr>
        <xdr:cNvPr id="574" name="テキスト ボックス 573"/>
        <xdr:cNvSpPr txBox="1"/>
      </xdr:nvSpPr>
      <xdr:spPr>
        <a:xfrm>
          <a:off x="15214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81813</xdr:rowOff>
    </xdr:from>
    <xdr:to>
      <xdr:col>21</xdr:col>
      <xdr:colOff>161925</xdr:colOff>
      <xdr:row>58</xdr:row>
      <xdr:rowOff>86154</xdr:rowOff>
    </xdr:to>
    <xdr:cxnSp macro="">
      <xdr:nvCxnSpPr>
        <xdr:cNvPr id="575" name="直線コネクタ 574"/>
        <xdr:cNvCxnSpPr/>
      </xdr:nvCxnSpPr>
      <xdr:spPr>
        <a:xfrm flipV="1">
          <a:off x="13703300" y="10025913"/>
          <a:ext cx="889000" cy="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141783</xdr:rowOff>
    </xdr:from>
    <xdr:to>
      <xdr:col>21</xdr:col>
      <xdr:colOff>212725</xdr:colOff>
      <xdr:row>58</xdr:row>
      <xdr:rowOff>71933</xdr:rowOff>
    </xdr:to>
    <xdr:sp macro="" textlink="">
      <xdr:nvSpPr>
        <xdr:cNvPr id="576" name="フローチャート : 判断 575"/>
        <xdr:cNvSpPr/>
      </xdr:nvSpPr>
      <xdr:spPr>
        <a:xfrm>
          <a:off x="14541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88460</xdr:rowOff>
    </xdr:from>
    <xdr:ext cx="599010" cy="259045"/>
    <xdr:sp macro="" textlink="">
      <xdr:nvSpPr>
        <xdr:cNvPr id="577" name="テキスト ボックス 576"/>
        <xdr:cNvSpPr txBox="1"/>
      </xdr:nvSpPr>
      <xdr:spPr>
        <a:xfrm>
          <a:off x="14292794"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90823</xdr:rowOff>
    </xdr:from>
    <xdr:to>
      <xdr:col>19</xdr:col>
      <xdr:colOff>644525</xdr:colOff>
      <xdr:row>58</xdr:row>
      <xdr:rowOff>86154</xdr:rowOff>
    </xdr:to>
    <xdr:cxnSp macro="">
      <xdr:nvCxnSpPr>
        <xdr:cNvPr id="578" name="直線コネクタ 577"/>
        <xdr:cNvCxnSpPr/>
      </xdr:nvCxnSpPr>
      <xdr:spPr>
        <a:xfrm>
          <a:off x="12814300" y="9863473"/>
          <a:ext cx="889000" cy="16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151554</xdr:rowOff>
    </xdr:from>
    <xdr:to>
      <xdr:col>20</xdr:col>
      <xdr:colOff>9525</xdr:colOff>
      <xdr:row>58</xdr:row>
      <xdr:rowOff>81704</xdr:rowOff>
    </xdr:to>
    <xdr:sp macro="" textlink="">
      <xdr:nvSpPr>
        <xdr:cNvPr id="579" name="フローチャート : 判断 578"/>
        <xdr:cNvSpPr/>
      </xdr:nvSpPr>
      <xdr:spPr>
        <a:xfrm>
          <a:off x="13652500" y="992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98231</xdr:rowOff>
    </xdr:from>
    <xdr:ext cx="534377" cy="259045"/>
    <xdr:sp macro="" textlink="">
      <xdr:nvSpPr>
        <xdr:cNvPr id="580" name="テキスト ボックス 579"/>
        <xdr:cNvSpPr txBox="1"/>
      </xdr:nvSpPr>
      <xdr:spPr>
        <a:xfrm>
          <a:off x="13436111" y="96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151858</xdr:rowOff>
    </xdr:from>
    <xdr:to>
      <xdr:col>18</xdr:col>
      <xdr:colOff>492125</xdr:colOff>
      <xdr:row>58</xdr:row>
      <xdr:rowOff>82008</xdr:rowOff>
    </xdr:to>
    <xdr:sp macro="" textlink="">
      <xdr:nvSpPr>
        <xdr:cNvPr id="581" name="フローチャート : 判断 580"/>
        <xdr:cNvSpPr/>
      </xdr:nvSpPr>
      <xdr:spPr>
        <a:xfrm>
          <a:off x="12763500" y="99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73135</xdr:rowOff>
    </xdr:from>
    <xdr:ext cx="534377" cy="259045"/>
    <xdr:sp macro="" textlink="">
      <xdr:nvSpPr>
        <xdr:cNvPr id="582" name="テキスト ボックス 581"/>
        <xdr:cNvSpPr txBox="1"/>
      </xdr:nvSpPr>
      <xdr:spPr>
        <a:xfrm>
          <a:off x="12547111" y="100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12929</xdr:rowOff>
    </xdr:from>
    <xdr:to>
      <xdr:col>23</xdr:col>
      <xdr:colOff>568325</xdr:colOff>
      <xdr:row>58</xdr:row>
      <xdr:rowOff>114529</xdr:rowOff>
    </xdr:to>
    <xdr:sp macro="" textlink="">
      <xdr:nvSpPr>
        <xdr:cNvPr id="588" name="円/楕円 587"/>
        <xdr:cNvSpPr/>
      </xdr:nvSpPr>
      <xdr:spPr>
        <a:xfrm>
          <a:off x="16268700" y="99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99306</xdr:rowOff>
    </xdr:from>
    <xdr:ext cx="534377" cy="259045"/>
    <xdr:sp macro="" textlink="">
      <xdr:nvSpPr>
        <xdr:cNvPr id="589" name="教育費該当値テキスト"/>
        <xdr:cNvSpPr txBox="1"/>
      </xdr:nvSpPr>
      <xdr:spPr>
        <a:xfrm>
          <a:off x="16370300" y="98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79,880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16733</xdr:rowOff>
    </xdr:from>
    <xdr:to>
      <xdr:col>22</xdr:col>
      <xdr:colOff>415925</xdr:colOff>
      <xdr:row>58</xdr:row>
      <xdr:rowOff>118333</xdr:rowOff>
    </xdr:to>
    <xdr:sp macro="" textlink="">
      <xdr:nvSpPr>
        <xdr:cNvPr id="590" name="円/楕円 589"/>
        <xdr:cNvSpPr/>
      </xdr:nvSpPr>
      <xdr:spPr>
        <a:xfrm>
          <a:off x="15430500" y="99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109460</xdr:rowOff>
    </xdr:from>
    <xdr:ext cx="534377" cy="259045"/>
    <xdr:sp macro="" textlink="">
      <xdr:nvSpPr>
        <xdr:cNvPr id="591" name="テキスト ボックス 590"/>
        <xdr:cNvSpPr txBox="1"/>
      </xdr:nvSpPr>
      <xdr:spPr>
        <a:xfrm>
          <a:off x="15214111" y="100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77,883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31013</xdr:rowOff>
    </xdr:from>
    <xdr:to>
      <xdr:col>21</xdr:col>
      <xdr:colOff>212725</xdr:colOff>
      <xdr:row>58</xdr:row>
      <xdr:rowOff>132613</xdr:rowOff>
    </xdr:to>
    <xdr:sp macro="" textlink="">
      <xdr:nvSpPr>
        <xdr:cNvPr id="592" name="円/楕円 591"/>
        <xdr:cNvSpPr/>
      </xdr:nvSpPr>
      <xdr:spPr>
        <a:xfrm>
          <a:off x="14541500" y="99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123740</xdr:rowOff>
    </xdr:from>
    <xdr:ext cx="534377" cy="259045"/>
    <xdr:sp macro="" textlink="">
      <xdr:nvSpPr>
        <xdr:cNvPr id="593" name="テキスト ボックス 592"/>
        <xdr:cNvSpPr txBox="1"/>
      </xdr:nvSpPr>
      <xdr:spPr>
        <a:xfrm>
          <a:off x="14325111" y="100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35354</xdr:rowOff>
    </xdr:from>
    <xdr:to>
      <xdr:col>20</xdr:col>
      <xdr:colOff>9525</xdr:colOff>
      <xdr:row>58</xdr:row>
      <xdr:rowOff>136954</xdr:rowOff>
    </xdr:to>
    <xdr:sp macro="" textlink="">
      <xdr:nvSpPr>
        <xdr:cNvPr id="594" name="円/楕円 593"/>
        <xdr:cNvSpPr/>
      </xdr:nvSpPr>
      <xdr:spPr>
        <a:xfrm>
          <a:off x="13652500" y="99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128081</xdr:rowOff>
    </xdr:from>
    <xdr:ext cx="534377" cy="259045"/>
    <xdr:sp macro="" textlink="">
      <xdr:nvSpPr>
        <xdr:cNvPr id="595" name="テキスト ボックス 594"/>
        <xdr:cNvSpPr txBox="1"/>
      </xdr:nvSpPr>
      <xdr:spPr>
        <a:xfrm>
          <a:off x="13436111" y="100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40023</xdr:rowOff>
    </xdr:from>
    <xdr:to>
      <xdr:col>18</xdr:col>
      <xdr:colOff>492125</xdr:colOff>
      <xdr:row>57</xdr:row>
      <xdr:rowOff>141623</xdr:rowOff>
    </xdr:to>
    <xdr:sp macro="" textlink="">
      <xdr:nvSpPr>
        <xdr:cNvPr id="596" name="円/楕円 595"/>
        <xdr:cNvSpPr/>
      </xdr:nvSpPr>
      <xdr:spPr>
        <a:xfrm>
          <a:off x="12763500" y="98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158150</xdr:rowOff>
    </xdr:from>
    <xdr:ext cx="599010" cy="259045"/>
    <xdr:sp macro="" textlink="">
      <xdr:nvSpPr>
        <xdr:cNvPr id="597" name="テキスト ボックス 596"/>
        <xdr:cNvSpPr txBox="1"/>
      </xdr:nvSpPr>
      <xdr:spPr>
        <a:xfrm>
          <a:off x="12514794" y="958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35416</xdr:rowOff>
    </xdr:from>
    <xdr:to>
      <xdr:col>23</xdr:col>
      <xdr:colOff>517525</xdr:colOff>
      <xdr:row>79</xdr:row>
      <xdr:rowOff>44450</xdr:rowOff>
    </xdr:to>
    <xdr:cxnSp macro="">
      <xdr:nvCxnSpPr>
        <xdr:cNvPr id="626" name="直線コネクタ 625"/>
        <xdr:cNvCxnSpPr/>
      </xdr:nvCxnSpPr>
      <xdr:spPr>
        <a:xfrm flipV="1">
          <a:off x="15481300" y="13579966"/>
          <a:ext cx="8382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5051</xdr:rowOff>
    </xdr:from>
    <xdr:to>
      <xdr:col>22</xdr:col>
      <xdr:colOff>365125</xdr:colOff>
      <xdr:row>79</xdr:row>
      <xdr:rowOff>44450</xdr:rowOff>
    </xdr:to>
    <xdr:cxnSp macro="">
      <xdr:nvCxnSpPr>
        <xdr:cNvPr id="629" name="直線コネクタ 628"/>
        <xdr:cNvCxnSpPr/>
      </xdr:nvCxnSpPr>
      <xdr:spPr>
        <a:xfrm>
          <a:off x="14592300" y="13549601"/>
          <a:ext cx="8890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119022</xdr:rowOff>
    </xdr:from>
    <xdr:to>
      <xdr:col>22</xdr:col>
      <xdr:colOff>415925</xdr:colOff>
      <xdr:row>79</xdr:row>
      <xdr:rowOff>49172</xdr:rowOff>
    </xdr:to>
    <xdr:sp macro="" textlink="">
      <xdr:nvSpPr>
        <xdr:cNvPr id="630" name="フローチャート : 判断 629"/>
        <xdr:cNvSpPr/>
      </xdr:nvSpPr>
      <xdr:spPr>
        <a:xfrm>
          <a:off x="15430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65699</xdr:rowOff>
    </xdr:from>
    <xdr:ext cx="534377" cy="259045"/>
    <xdr:sp macro="" textlink="">
      <xdr:nvSpPr>
        <xdr:cNvPr id="631" name="テキスト ボックス 630"/>
        <xdr:cNvSpPr txBox="1"/>
      </xdr:nvSpPr>
      <xdr:spPr>
        <a:xfrm>
          <a:off x="15214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140</xdr:rowOff>
    </xdr:from>
    <xdr:to>
      <xdr:col>21</xdr:col>
      <xdr:colOff>161925</xdr:colOff>
      <xdr:row>79</xdr:row>
      <xdr:rowOff>5051</xdr:rowOff>
    </xdr:to>
    <xdr:cxnSp macro="">
      <xdr:nvCxnSpPr>
        <xdr:cNvPr id="632" name="直線コネクタ 631"/>
        <xdr:cNvCxnSpPr/>
      </xdr:nvCxnSpPr>
      <xdr:spPr>
        <a:xfrm>
          <a:off x="13703300" y="13544690"/>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110812</xdr:rowOff>
    </xdr:from>
    <xdr:to>
      <xdr:col>21</xdr:col>
      <xdr:colOff>212725</xdr:colOff>
      <xdr:row>79</xdr:row>
      <xdr:rowOff>40962</xdr:rowOff>
    </xdr:to>
    <xdr:sp macro="" textlink="">
      <xdr:nvSpPr>
        <xdr:cNvPr id="633" name="フローチャート : 判断 632"/>
        <xdr:cNvSpPr/>
      </xdr:nvSpPr>
      <xdr:spPr>
        <a:xfrm>
          <a:off x="14541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57489</xdr:rowOff>
    </xdr:from>
    <xdr:ext cx="534377" cy="259045"/>
    <xdr:sp macro="" textlink="">
      <xdr:nvSpPr>
        <xdr:cNvPr id="634" name="テキスト ボックス 633"/>
        <xdr:cNvSpPr txBox="1"/>
      </xdr:nvSpPr>
      <xdr:spPr>
        <a:xfrm>
          <a:off x="14325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140</xdr:rowOff>
    </xdr:from>
    <xdr:to>
      <xdr:col>19</xdr:col>
      <xdr:colOff>644525</xdr:colOff>
      <xdr:row>79</xdr:row>
      <xdr:rowOff>40278</xdr:rowOff>
    </xdr:to>
    <xdr:cxnSp macro="">
      <xdr:nvCxnSpPr>
        <xdr:cNvPr id="635" name="直線コネクタ 634"/>
        <xdr:cNvCxnSpPr/>
      </xdr:nvCxnSpPr>
      <xdr:spPr>
        <a:xfrm flipV="1">
          <a:off x="12814300" y="13544690"/>
          <a:ext cx="889000" cy="4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105184</xdr:rowOff>
    </xdr:from>
    <xdr:to>
      <xdr:col>20</xdr:col>
      <xdr:colOff>9525</xdr:colOff>
      <xdr:row>79</xdr:row>
      <xdr:rowOff>35334</xdr:rowOff>
    </xdr:to>
    <xdr:sp macro="" textlink="">
      <xdr:nvSpPr>
        <xdr:cNvPr id="636" name="フローチャート : 判断 635"/>
        <xdr:cNvSpPr/>
      </xdr:nvSpPr>
      <xdr:spPr>
        <a:xfrm>
          <a:off x="13652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51861</xdr:rowOff>
    </xdr:from>
    <xdr:ext cx="534377" cy="259045"/>
    <xdr:sp macro="" textlink="">
      <xdr:nvSpPr>
        <xdr:cNvPr id="637" name="テキスト ボックス 636"/>
        <xdr:cNvSpPr txBox="1"/>
      </xdr:nvSpPr>
      <xdr:spPr>
        <a:xfrm>
          <a:off x="13436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87044</xdr:rowOff>
    </xdr:from>
    <xdr:to>
      <xdr:col>18</xdr:col>
      <xdr:colOff>492125</xdr:colOff>
      <xdr:row>79</xdr:row>
      <xdr:rowOff>17194</xdr:rowOff>
    </xdr:to>
    <xdr:sp macro="" textlink="">
      <xdr:nvSpPr>
        <xdr:cNvPr id="638" name="フローチャート : 判断 637"/>
        <xdr:cNvSpPr/>
      </xdr:nvSpPr>
      <xdr:spPr>
        <a:xfrm>
          <a:off x="12763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33721</xdr:rowOff>
    </xdr:from>
    <xdr:ext cx="534377" cy="259045"/>
    <xdr:sp macro="" textlink="">
      <xdr:nvSpPr>
        <xdr:cNvPr id="639" name="テキスト ボックス 638"/>
        <xdr:cNvSpPr txBox="1"/>
      </xdr:nvSpPr>
      <xdr:spPr>
        <a:xfrm>
          <a:off x="12547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156066</xdr:rowOff>
    </xdr:from>
    <xdr:to>
      <xdr:col>23</xdr:col>
      <xdr:colOff>568325</xdr:colOff>
      <xdr:row>79</xdr:row>
      <xdr:rowOff>86216</xdr:rowOff>
    </xdr:to>
    <xdr:sp macro="" textlink="">
      <xdr:nvSpPr>
        <xdr:cNvPr id="645" name="円/楕円 644"/>
        <xdr:cNvSpPr/>
      </xdr:nvSpPr>
      <xdr:spPr>
        <a:xfrm>
          <a:off x="16268700" y="135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6" name="災害復旧費該当値テキスト"/>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125701</xdr:rowOff>
    </xdr:from>
    <xdr:to>
      <xdr:col>21</xdr:col>
      <xdr:colOff>212725</xdr:colOff>
      <xdr:row>79</xdr:row>
      <xdr:rowOff>55851</xdr:rowOff>
    </xdr:to>
    <xdr:sp macro="" textlink="">
      <xdr:nvSpPr>
        <xdr:cNvPr id="649" name="円/楕円 648"/>
        <xdr:cNvSpPr/>
      </xdr:nvSpPr>
      <xdr:spPr>
        <a:xfrm>
          <a:off x="14541500" y="134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46978</xdr:rowOff>
    </xdr:from>
    <xdr:ext cx="534377" cy="259045"/>
    <xdr:sp macro="" textlink="">
      <xdr:nvSpPr>
        <xdr:cNvPr id="650" name="テキスト ボックス 649"/>
        <xdr:cNvSpPr txBox="1"/>
      </xdr:nvSpPr>
      <xdr:spPr>
        <a:xfrm>
          <a:off x="14325111" y="13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120790</xdr:rowOff>
    </xdr:from>
    <xdr:to>
      <xdr:col>20</xdr:col>
      <xdr:colOff>9525</xdr:colOff>
      <xdr:row>79</xdr:row>
      <xdr:rowOff>50940</xdr:rowOff>
    </xdr:to>
    <xdr:sp macro="" textlink="">
      <xdr:nvSpPr>
        <xdr:cNvPr id="651" name="円/楕円 650"/>
        <xdr:cNvSpPr/>
      </xdr:nvSpPr>
      <xdr:spPr>
        <a:xfrm>
          <a:off x="136525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42067</xdr:rowOff>
    </xdr:from>
    <xdr:ext cx="534377" cy="259045"/>
    <xdr:sp macro="" textlink="">
      <xdr:nvSpPr>
        <xdr:cNvPr id="652" name="テキスト ボックス 651"/>
        <xdr:cNvSpPr txBox="1"/>
      </xdr:nvSpPr>
      <xdr:spPr>
        <a:xfrm>
          <a:off x="13436111" y="1358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160928</xdr:rowOff>
    </xdr:from>
    <xdr:to>
      <xdr:col>18</xdr:col>
      <xdr:colOff>492125</xdr:colOff>
      <xdr:row>79</xdr:row>
      <xdr:rowOff>91078</xdr:rowOff>
    </xdr:to>
    <xdr:sp macro="" textlink="">
      <xdr:nvSpPr>
        <xdr:cNvPr id="653" name="円/楕円 652"/>
        <xdr:cNvSpPr/>
      </xdr:nvSpPr>
      <xdr:spPr>
        <a:xfrm>
          <a:off x="12763500" y="13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82205</xdr:rowOff>
    </xdr:from>
    <xdr:ext cx="469744" cy="259045"/>
    <xdr:sp macro="" textlink="">
      <xdr:nvSpPr>
        <xdr:cNvPr id="654" name="テキスト ボックス 653"/>
        <xdr:cNvSpPr txBox="1"/>
      </xdr:nvSpPr>
      <xdr:spPr>
        <a:xfrm>
          <a:off x="12579427" y="1362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164971</xdr:rowOff>
    </xdr:from>
    <xdr:to>
      <xdr:col>23</xdr:col>
      <xdr:colOff>517525</xdr:colOff>
      <xdr:row>98</xdr:row>
      <xdr:rowOff>3761</xdr:rowOff>
    </xdr:to>
    <xdr:cxnSp macro="">
      <xdr:nvCxnSpPr>
        <xdr:cNvPr id="683" name="直線コネクタ 682"/>
        <xdr:cNvCxnSpPr/>
      </xdr:nvCxnSpPr>
      <xdr:spPr>
        <a:xfrm flipV="1">
          <a:off x="15481300" y="16795621"/>
          <a:ext cx="838200" cy="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164305</xdr:rowOff>
    </xdr:from>
    <xdr:to>
      <xdr:col>22</xdr:col>
      <xdr:colOff>365125</xdr:colOff>
      <xdr:row>98</xdr:row>
      <xdr:rowOff>3761</xdr:rowOff>
    </xdr:to>
    <xdr:cxnSp macro="">
      <xdr:nvCxnSpPr>
        <xdr:cNvPr id="686" name="直線コネクタ 685"/>
        <xdr:cNvCxnSpPr/>
      </xdr:nvCxnSpPr>
      <xdr:spPr>
        <a:xfrm>
          <a:off x="14592300" y="16794955"/>
          <a:ext cx="889000" cy="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22676</xdr:rowOff>
    </xdr:from>
    <xdr:to>
      <xdr:col>22</xdr:col>
      <xdr:colOff>415925</xdr:colOff>
      <xdr:row>98</xdr:row>
      <xdr:rowOff>124276</xdr:rowOff>
    </xdr:to>
    <xdr:sp macro="" textlink="">
      <xdr:nvSpPr>
        <xdr:cNvPr id="687" name="フローチャート : 判断 686"/>
        <xdr:cNvSpPr/>
      </xdr:nvSpPr>
      <xdr:spPr>
        <a:xfrm>
          <a:off x="15430500" y="1682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115403</xdr:rowOff>
    </xdr:from>
    <xdr:ext cx="599010" cy="259045"/>
    <xdr:sp macro="" textlink="">
      <xdr:nvSpPr>
        <xdr:cNvPr id="688" name="テキスト ボックス 687"/>
        <xdr:cNvSpPr txBox="1"/>
      </xdr:nvSpPr>
      <xdr:spPr>
        <a:xfrm>
          <a:off x="15181794" y="1691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153237</xdr:rowOff>
    </xdr:from>
    <xdr:to>
      <xdr:col>21</xdr:col>
      <xdr:colOff>161925</xdr:colOff>
      <xdr:row>97</xdr:row>
      <xdr:rowOff>164305</xdr:rowOff>
    </xdr:to>
    <xdr:cxnSp macro="">
      <xdr:nvCxnSpPr>
        <xdr:cNvPr id="689" name="直線コネクタ 688"/>
        <xdr:cNvCxnSpPr/>
      </xdr:nvCxnSpPr>
      <xdr:spPr>
        <a:xfrm>
          <a:off x="13703300" y="16783887"/>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17571</xdr:rowOff>
    </xdr:from>
    <xdr:to>
      <xdr:col>21</xdr:col>
      <xdr:colOff>212725</xdr:colOff>
      <xdr:row>98</xdr:row>
      <xdr:rowOff>119171</xdr:rowOff>
    </xdr:to>
    <xdr:sp macro="" textlink="">
      <xdr:nvSpPr>
        <xdr:cNvPr id="690" name="フローチャート : 判断 689"/>
        <xdr:cNvSpPr/>
      </xdr:nvSpPr>
      <xdr:spPr>
        <a:xfrm>
          <a:off x="14541500" y="1681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110298</xdr:rowOff>
    </xdr:from>
    <xdr:ext cx="599010" cy="259045"/>
    <xdr:sp macro="" textlink="">
      <xdr:nvSpPr>
        <xdr:cNvPr id="691" name="テキスト ボックス 690"/>
        <xdr:cNvSpPr txBox="1"/>
      </xdr:nvSpPr>
      <xdr:spPr>
        <a:xfrm>
          <a:off x="14292794" y="1691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145965</xdr:rowOff>
    </xdr:from>
    <xdr:to>
      <xdr:col>19</xdr:col>
      <xdr:colOff>644525</xdr:colOff>
      <xdr:row>97</xdr:row>
      <xdr:rowOff>153237</xdr:rowOff>
    </xdr:to>
    <xdr:cxnSp macro="">
      <xdr:nvCxnSpPr>
        <xdr:cNvPr id="692" name="直線コネクタ 691"/>
        <xdr:cNvCxnSpPr/>
      </xdr:nvCxnSpPr>
      <xdr:spPr>
        <a:xfrm>
          <a:off x="12814300" y="16776615"/>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7562</xdr:rowOff>
    </xdr:from>
    <xdr:to>
      <xdr:col>20</xdr:col>
      <xdr:colOff>9525</xdr:colOff>
      <xdr:row>98</xdr:row>
      <xdr:rowOff>109162</xdr:rowOff>
    </xdr:to>
    <xdr:sp macro="" textlink="">
      <xdr:nvSpPr>
        <xdr:cNvPr id="693" name="フローチャート : 判断 692"/>
        <xdr:cNvSpPr/>
      </xdr:nvSpPr>
      <xdr:spPr>
        <a:xfrm>
          <a:off x="13652500" y="1680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100289</xdr:rowOff>
    </xdr:from>
    <xdr:ext cx="599010" cy="259045"/>
    <xdr:sp macro="" textlink="">
      <xdr:nvSpPr>
        <xdr:cNvPr id="694" name="テキスト ボックス 693"/>
        <xdr:cNvSpPr txBox="1"/>
      </xdr:nvSpPr>
      <xdr:spPr>
        <a:xfrm>
          <a:off x="13403794" y="1690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4773</xdr:rowOff>
    </xdr:from>
    <xdr:to>
      <xdr:col>18</xdr:col>
      <xdr:colOff>492125</xdr:colOff>
      <xdr:row>98</xdr:row>
      <xdr:rowOff>106373</xdr:rowOff>
    </xdr:to>
    <xdr:sp macro="" textlink="">
      <xdr:nvSpPr>
        <xdr:cNvPr id="695" name="フローチャート : 判断 694"/>
        <xdr:cNvSpPr/>
      </xdr:nvSpPr>
      <xdr:spPr>
        <a:xfrm>
          <a:off x="12763500" y="168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97500</xdr:rowOff>
    </xdr:from>
    <xdr:ext cx="599010" cy="259045"/>
    <xdr:sp macro="" textlink="">
      <xdr:nvSpPr>
        <xdr:cNvPr id="696" name="テキスト ボックス 695"/>
        <xdr:cNvSpPr txBox="1"/>
      </xdr:nvSpPr>
      <xdr:spPr>
        <a:xfrm>
          <a:off x="12514794" y="1689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114171</xdr:rowOff>
    </xdr:from>
    <xdr:to>
      <xdr:col>23</xdr:col>
      <xdr:colOff>568325</xdr:colOff>
      <xdr:row>98</xdr:row>
      <xdr:rowOff>44321</xdr:rowOff>
    </xdr:to>
    <xdr:sp macro="" textlink="">
      <xdr:nvSpPr>
        <xdr:cNvPr id="702" name="円/楕円 701"/>
        <xdr:cNvSpPr/>
      </xdr:nvSpPr>
      <xdr:spPr>
        <a:xfrm>
          <a:off x="16268700" y="167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137048</xdr:rowOff>
    </xdr:from>
    <xdr:ext cx="599010" cy="259045"/>
    <xdr:sp macro="" textlink="">
      <xdr:nvSpPr>
        <xdr:cNvPr id="703" name="公債費該当値テキスト"/>
        <xdr:cNvSpPr txBox="1"/>
      </xdr:nvSpPr>
      <xdr:spPr>
        <a:xfrm>
          <a:off x="16370300" y="1659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124411</xdr:rowOff>
    </xdr:from>
    <xdr:to>
      <xdr:col>22</xdr:col>
      <xdr:colOff>415925</xdr:colOff>
      <xdr:row>98</xdr:row>
      <xdr:rowOff>54561</xdr:rowOff>
    </xdr:to>
    <xdr:sp macro="" textlink="">
      <xdr:nvSpPr>
        <xdr:cNvPr id="704" name="円/楕円 703"/>
        <xdr:cNvSpPr/>
      </xdr:nvSpPr>
      <xdr:spPr>
        <a:xfrm>
          <a:off x="15430500" y="167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71088</xdr:rowOff>
    </xdr:from>
    <xdr:ext cx="599010" cy="259045"/>
    <xdr:sp macro="" textlink="">
      <xdr:nvSpPr>
        <xdr:cNvPr id="705" name="テキスト ボックス 704"/>
        <xdr:cNvSpPr txBox="1"/>
      </xdr:nvSpPr>
      <xdr:spPr>
        <a:xfrm>
          <a:off x="15181794" y="1653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167,039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113505</xdr:rowOff>
    </xdr:from>
    <xdr:to>
      <xdr:col>21</xdr:col>
      <xdr:colOff>212725</xdr:colOff>
      <xdr:row>98</xdr:row>
      <xdr:rowOff>43655</xdr:rowOff>
    </xdr:to>
    <xdr:sp macro="" textlink="">
      <xdr:nvSpPr>
        <xdr:cNvPr id="706" name="円/楕円 705"/>
        <xdr:cNvSpPr/>
      </xdr:nvSpPr>
      <xdr:spPr>
        <a:xfrm>
          <a:off x="14541500" y="1674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60182</xdr:rowOff>
    </xdr:from>
    <xdr:ext cx="599010" cy="259045"/>
    <xdr:sp macro="" textlink="">
      <xdr:nvSpPr>
        <xdr:cNvPr id="707" name="テキスト ボックス 706"/>
        <xdr:cNvSpPr txBox="1"/>
      </xdr:nvSpPr>
      <xdr:spPr>
        <a:xfrm>
          <a:off x="14292794" y="1651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175,626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102437</xdr:rowOff>
    </xdr:from>
    <xdr:to>
      <xdr:col>20</xdr:col>
      <xdr:colOff>9525</xdr:colOff>
      <xdr:row>98</xdr:row>
      <xdr:rowOff>32587</xdr:rowOff>
    </xdr:to>
    <xdr:sp macro="" textlink="">
      <xdr:nvSpPr>
        <xdr:cNvPr id="708" name="円/楕円 707"/>
        <xdr:cNvSpPr/>
      </xdr:nvSpPr>
      <xdr:spPr>
        <a:xfrm>
          <a:off x="13652500" y="167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49114</xdr:rowOff>
    </xdr:from>
    <xdr:ext cx="599010" cy="259045"/>
    <xdr:sp macro="" textlink="">
      <xdr:nvSpPr>
        <xdr:cNvPr id="709" name="テキスト ボックス 708"/>
        <xdr:cNvSpPr txBox="1"/>
      </xdr:nvSpPr>
      <xdr:spPr>
        <a:xfrm>
          <a:off x="13403794" y="1650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95165</xdr:rowOff>
    </xdr:from>
    <xdr:to>
      <xdr:col>18</xdr:col>
      <xdr:colOff>492125</xdr:colOff>
      <xdr:row>98</xdr:row>
      <xdr:rowOff>25315</xdr:rowOff>
    </xdr:to>
    <xdr:sp macro="" textlink="">
      <xdr:nvSpPr>
        <xdr:cNvPr id="710" name="円/楕円 709"/>
        <xdr:cNvSpPr/>
      </xdr:nvSpPr>
      <xdr:spPr>
        <a:xfrm>
          <a:off x="12763500" y="16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41842</xdr:rowOff>
    </xdr:from>
    <xdr:ext cx="599010" cy="259045"/>
    <xdr:sp macro="" textlink="">
      <xdr:nvSpPr>
        <xdr:cNvPr id="711" name="テキスト ボックス 710"/>
        <xdr:cNvSpPr txBox="1"/>
      </xdr:nvSpPr>
      <xdr:spPr>
        <a:xfrm>
          <a:off x="12514794" y="1650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43213</xdr:rowOff>
    </xdr:from>
    <xdr:to>
      <xdr:col>31</xdr:col>
      <xdr:colOff>85725</xdr:colOff>
      <xdr:row>39</xdr:row>
      <xdr:rowOff>144813</xdr:rowOff>
    </xdr:to>
    <xdr:sp macro="" textlink="">
      <xdr:nvSpPr>
        <xdr:cNvPr id="746" name="フローチャート : 判断 745"/>
        <xdr:cNvSpPr/>
      </xdr:nvSpPr>
      <xdr:spPr>
        <a:xfrm>
          <a:off x="21272500" y="672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161340</xdr:rowOff>
    </xdr:from>
    <xdr:ext cx="378565" cy="259045"/>
    <xdr:sp macro="" textlink="">
      <xdr:nvSpPr>
        <xdr:cNvPr id="747" name="テキスト ボックス 746"/>
        <xdr:cNvSpPr txBox="1"/>
      </xdr:nvSpPr>
      <xdr:spPr>
        <a:xfrm>
          <a:off x="21134017" y="6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43311</xdr:rowOff>
    </xdr:from>
    <xdr:to>
      <xdr:col>29</xdr:col>
      <xdr:colOff>568325</xdr:colOff>
      <xdr:row>39</xdr:row>
      <xdr:rowOff>144911</xdr:rowOff>
    </xdr:to>
    <xdr:sp macro="" textlink="">
      <xdr:nvSpPr>
        <xdr:cNvPr id="749" name="フローチャート : 判断 748"/>
        <xdr:cNvSpPr/>
      </xdr:nvSpPr>
      <xdr:spPr>
        <a:xfrm>
          <a:off x="20383500" y="67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161438</xdr:rowOff>
    </xdr:from>
    <xdr:ext cx="378565" cy="259045"/>
    <xdr:sp macro="" textlink="">
      <xdr:nvSpPr>
        <xdr:cNvPr id="750" name="テキスト ボックス 749"/>
        <xdr:cNvSpPr txBox="1"/>
      </xdr:nvSpPr>
      <xdr:spPr>
        <a:xfrm>
          <a:off x="20245017" y="6505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27341</xdr:rowOff>
    </xdr:from>
    <xdr:to>
      <xdr:col>28</xdr:col>
      <xdr:colOff>365125</xdr:colOff>
      <xdr:row>39</xdr:row>
      <xdr:rowOff>128941</xdr:rowOff>
    </xdr:to>
    <xdr:sp macro="" textlink="">
      <xdr:nvSpPr>
        <xdr:cNvPr id="752" name="フローチャート : 判断 751"/>
        <xdr:cNvSpPr/>
      </xdr:nvSpPr>
      <xdr:spPr>
        <a:xfrm>
          <a:off x="19494500" y="671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145468</xdr:rowOff>
    </xdr:from>
    <xdr:ext cx="378565" cy="259045"/>
    <xdr:sp macro="" textlink="">
      <xdr:nvSpPr>
        <xdr:cNvPr id="753" name="テキスト ボックス 752"/>
        <xdr:cNvSpPr txBox="1"/>
      </xdr:nvSpPr>
      <xdr:spPr>
        <a:xfrm>
          <a:off x="19356017" y="648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41515</xdr:rowOff>
    </xdr:from>
    <xdr:to>
      <xdr:col>27</xdr:col>
      <xdr:colOff>161925</xdr:colOff>
      <xdr:row>39</xdr:row>
      <xdr:rowOff>143115</xdr:rowOff>
    </xdr:to>
    <xdr:sp macro="" textlink="">
      <xdr:nvSpPr>
        <xdr:cNvPr id="754" name="フローチャート : 判断 753"/>
        <xdr:cNvSpPr/>
      </xdr:nvSpPr>
      <xdr:spPr>
        <a:xfrm>
          <a:off x="18605500" y="672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159642</xdr:rowOff>
    </xdr:from>
    <xdr:ext cx="378565" cy="259045"/>
    <xdr:sp macro="" textlink="">
      <xdr:nvSpPr>
        <xdr:cNvPr id="755" name="テキスト ボックス 754"/>
        <xdr:cNvSpPr txBox="1"/>
      </xdr:nvSpPr>
      <xdr:spPr>
        <a:xfrm>
          <a:off x="18467017" y="6503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支出の上位５項目である総務費、</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費、土木費、農林水産費、公債費が軒並み全国平均を上回っている。</a:t>
          </a:r>
          <a:endParaRPr lang="ja-JP" altLang="ja-JP" sz="1400">
            <a:effectLst/>
          </a:endParaRPr>
        </a:p>
        <a:p>
          <a:r>
            <a:rPr kumimoji="1" lang="ja-JP" altLang="ja-JP" sz="1100">
              <a:solidFill>
                <a:schemeClr val="dk1"/>
              </a:solidFill>
              <a:effectLst/>
              <a:latin typeface="+mn-lt"/>
              <a:ea typeface="+mn-ea"/>
              <a:cs typeface="+mn-cs"/>
            </a:rPr>
            <a:t>これは、山間地にある当村の基幹産業である農業関連や道路整備等のインフラに積極投資を行った結果であり、</a:t>
          </a:r>
          <a:endParaRPr lang="ja-JP" altLang="ja-JP" sz="1400">
            <a:effectLst/>
          </a:endParaRPr>
        </a:p>
        <a:p>
          <a:r>
            <a:rPr kumimoji="1" lang="ja-JP" altLang="ja-JP" sz="1100">
              <a:solidFill>
                <a:schemeClr val="dk1"/>
              </a:solidFill>
              <a:effectLst/>
              <a:latin typeface="+mn-lt"/>
              <a:ea typeface="+mn-ea"/>
              <a:cs typeface="+mn-cs"/>
            </a:rPr>
            <a:t>それに伴って公債費も支出額が多くなっているためである。</a:t>
          </a:r>
          <a:endParaRPr lang="ja-JP" altLang="ja-JP" sz="1400">
            <a:effectLst/>
          </a:endParaRPr>
        </a:p>
        <a:p>
          <a:r>
            <a:rPr kumimoji="1" lang="ja-JP" altLang="ja-JP" sz="1100">
              <a:solidFill>
                <a:schemeClr val="dk1"/>
              </a:solidFill>
              <a:effectLst/>
              <a:latin typeface="+mn-lt"/>
              <a:ea typeface="+mn-ea"/>
              <a:cs typeface="+mn-cs"/>
            </a:rPr>
            <a:t>　また、過疎地ということもあり高齢者の割合が高いことから人口減少も著しく、各項目で全国平均を上回る一つの</a:t>
          </a:r>
          <a:endParaRPr lang="ja-JP" altLang="ja-JP" sz="1400">
            <a:effectLst/>
          </a:endParaRPr>
        </a:p>
        <a:p>
          <a:r>
            <a:rPr kumimoji="1" lang="ja-JP" altLang="ja-JP" sz="1100">
              <a:solidFill>
                <a:schemeClr val="dk1"/>
              </a:solidFill>
              <a:effectLst/>
              <a:latin typeface="+mn-lt"/>
              <a:ea typeface="+mn-ea"/>
              <a:cs typeface="+mn-cs"/>
            </a:rPr>
            <a:t>原因となっている。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に引き続き</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年度も</a:t>
          </a:r>
          <a:r>
            <a:rPr lang="ja-JP" altLang="ja-JP" sz="1100" b="0" i="0" baseline="0">
              <a:solidFill>
                <a:schemeClr val="dk1"/>
              </a:solidFill>
              <a:effectLst/>
              <a:latin typeface="+mn-lt"/>
              <a:ea typeface="+mn-ea"/>
              <a:cs typeface="+mn-cs"/>
            </a:rPr>
            <a:t>、一般財源が不足したため基金の取り崩しを</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おこなった。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投資的経費</a:t>
          </a:r>
          <a:r>
            <a:rPr lang="ja-JP" altLang="en-US" sz="1100" b="0" i="0" baseline="0">
              <a:solidFill>
                <a:schemeClr val="dk1"/>
              </a:solidFill>
              <a:effectLst/>
              <a:latin typeface="+mn-lt"/>
              <a:ea typeface="+mn-ea"/>
              <a:cs typeface="+mn-cs"/>
            </a:rPr>
            <a:t>を抑制している</a:t>
          </a:r>
          <a:r>
            <a:rPr lang="ja-JP" altLang="ja-JP" sz="1100" b="0" i="0" baseline="0">
              <a:solidFill>
                <a:schemeClr val="dk1"/>
              </a:solidFill>
              <a:effectLst/>
              <a:latin typeface="+mn-lt"/>
              <a:ea typeface="+mn-ea"/>
              <a:cs typeface="+mn-cs"/>
            </a:rPr>
            <a:t>ことから、基金の取り崩しは</a:t>
          </a:r>
          <a:r>
            <a:rPr lang="ja-JP" altLang="en-US" sz="1100" b="0" i="0" baseline="0">
              <a:solidFill>
                <a:schemeClr val="dk1"/>
              </a:solidFill>
              <a:effectLst/>
              <a:latin typeface="+mn-lt"/>
              <a:ea typeface="+mn-ea"/>
              <a:cs typeface="+mn-cs"/>
            </a:rPr>
            <a:t>最小限</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となる予定だが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効率的な財政運営に今後も努めることにより財政</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健全化と持続可能な村づくりを目指していく。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年度もすべての会計で黒字となっている。</a:t>
          </a:r>
          <a:endParaRPr lang="ja-JP" altLang="ja-JP" sz="1400">
            <a:effectLst/>
          </a:endParaRPr>
        </a:p>
        <a:p>
          <a:pPr rtl="0"/>
          <a:r>
            <a:rPr lang="ja-JP" altLang="ja-JP" sz="1100" b="0" i="0" baseline="0">
              <a:solidFill>
                <a:schemeClr val="dk1"/>
              </a:solidFill>
              <a:effectLst/>
              <a:latin typeface="+mn-lt"/>
              <a:ea typeface="+mn-ea"/>
              <a:cs typeface="+mn-cs"/>
            </a:rPr>
            <a:t>　今後は介護給付費や国保医療費等の増加が見込まれること、被保険者数の減少</a:t>
          </a:r>
          <a:endParaRPr lang="ja-JP" altLang="ja-JP" sz="1400">
            <a:effectLst/>
          </a:endParaRPr>
        </a:p>
        <a:p>
          <a:pPr rtl="0"/>
          <a:r>
            <a:rPr lang="ja-JP" altLang="ja-JP" sz="1100" b="0" i="0" baseline="0">
              <a:solidFill>
                <a:schemeClr val="dk1"/>
              </a:solidFill>
              <a:effectLst/>
              <a:latin typeface="+mn-lt"/>
              <a:ea typeface="+mn-ea"/>
              <a:cs typeface="+mn-cs"/>
            </a:rPr>
            <a:t>に伴う保険料収入の減少など、財政が悪化する懸案事項があることから国保会計、</a:t>
          </a:r>
          <a:endParaRPr lang="ja-JP" altLang="ja-JP" sz="1400">
            <a:effectLst/>
          </a:endParaRPr>
        </a:p>
        <a:p>
          <a:pPr rtl="0"/>
          <a:r>
            <a:rPr lang="ja-JP" altLang="ja-JP" sz="1100" b="0" i="0" baseline="0">
              <a:solidFill>
                <a:schemeClr val="dk1"/>
              </a:solidFill>
              <a:effectLst/>
              <a:latin typeface="+mn-lt"/>
              <a:ea typeface="+mn-ea"/>
              <a:cs typeface="+mn-cs"/>
            </a:rPr>
            <a:t>介護会計を含め、今後も財政状況を見極めながら、引き続き各会計の健全化に努めていく。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2499601</v>
      </c>
      <c r="BO4" s="411"/>
      <c r="BP4" s="411"/>
      <c r="BQ4" s="411"/>
      <c r="BR4" s="411"/>
      <c r="BS4" s="411"/>
      <c r="BT4" s="411"/>
      <c r="BU4" s="412"/>
      <c r="BV4" s="410">
        <v>2446933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13.1</v>
      </c>
      <c r="CU4" s="588"/>
      <c r="CV4" s="588"/>
      <c r="CW4" s="588"/>
      <c r="CX4" s="588"/>
      <c r="CY4" s="588"/>
      <c r="CZ4" s="588"/>
      <c r="DA4" s="589"/>
      <c r="DB4" s="587">
        <v>13.8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2189975</v>
      </c>
      <c r="BO5" s="416"/>
      <c r="BP5" s="416"/>
      <c r="BQ5" s="416"/>
      <c r="BR5" s="416"/>
      <c r="BS5" s="416"/>
      <c r="BT5" s="416"/>
      <c r="BU5" s="417"/>
      <c r="BV5" s="415">
        <v>2208516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73.400000000000006</v>
      </c>
      <c r="CU5" s="386"/>
      <c r="CV5" s="386"/>
      <c r="CW5" s="386"/>
      <c r="CX5" s="386"/>
      <c r="CY5" s="386"/>
      <c r="CZ5" s="386"/>
      <c r="DA5" s="387"/>
      <c r="DB5" s="385">
        <v>71.599999999999994</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309626</v>
      </c>
      <c r="BO6" s="416"/>
      <c r="BP6" s="416"/>
      <c r="BQ6" s="416"/>
      <c r="BR6" s="416"/>
      <c r="BS6" s="416"/>
      <c r="BT6" s="416"/>
      <c r="BU6" s="417"/>
      <c r="BV6" s="415">
        <v>238417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76.2</v>
      </c>
      <c r="CU6" s="562"/>
      <c r="CV6" s="562"/>
      <c r="CW6" s="562"/>
      <c r="CX6" s="562"/>
      <c r="CY6" s="562"/>
      <c r="CZ6" s="562"/>
      <c r="DA6" s="563"/>
      <c r="DB6" s="561">
        <v>75.2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140329</v>
      </c>
      <c r="BO7" s="416"/>
      <c r="BP7" s="416"/>
      <c r="BQ7" s="416"/>
      <c r="BR7" s="416"/>
      <c r="BS7" s="416"/>
      <c r="BT7" s="416"/>
      <c r="BU7" s="417"/>
      <c r="BV7" s="415">
        <v>58296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1297122</v>
      </c>
      <c r="CU7" s="416"/>
      <c r="CV7" s="416"/>
      <c r="CW7" s="416"/>
      <c r="CX7" s="416"/>
      <c r="CY7" s="416"/>
      <c r="CZ7" s="416"/>
      <c r="DA7" s="417"/>
      <c r="DB7" s="415">
        <v>1301251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169297</v>
      </c>
      <c r="BO8" s="416"/>
      <c r="BP8" s="416"/>
      <c r="BQ8" s="416"/>
      <c r="BR8" s="416"/>
      <c r="BS8" s="416"/>
      <c r="BT8" s="416"/>
      <c r="BU8" s="417"/>
      <c r="BV8" s="415">
        <v>180121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1702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-10824</v>
      </c>
      <c r="BO9" s="416"/>
      <c r="BP9" s="416"/>
      <c r="BQ9" s="416"/>
      <c r="BR9" s="416"/>
      <c r="BS9" s="416"/>
      <c r="BT9" s="416"/>
      <c r="BU9" s="417"/>
      <c r="BV9" s="415">
        <v>-4054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14.8</v>
      </c>
      <c r="CU9" s="386"/>
      <c r="CV9" s="386"/>
      <c r="CW9" s="386"/>
      <c r="CX9" s="386"/>
      <c r="CY9" s="386"/>
      <c r="CZ9" s="386"/>
      <c r="DA9" s="387"/>
      <c r="DB9" s="385">
        <v>15.9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1910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50995</v>
      </c>
      <c r="BO10" s="416"/>
      <c r="BP10" s="416"/>
      <c r="BQ10" s="416"/>
      <c r="BR10" s="416"/>
      <c r="BS10" s="416"/>
      <c r="BT10" s="416"/>
      <c r="BU10" s="417"/>
      <c r="BV10" s="415">
        <v>1120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1599</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1696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83243</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1665</v>
      </c>
      <c r="S13" s="517"/>
      <c r="T13" s="517"/>
      <c r="U13" s="517"/>
      <c r="V13" s="518"/>
      <c r="W13" s="504" t="s">
        <v>124</v>
      </c>
      <c r="X13" s="428"/>
      <c r="Y13" s="428"/>
      <c r="Z13" s="428"/>
      <c r="AA13" s="428"/>
      <c r="AB13" s="429"/>
      <c r="AC13" s="391">
        <v>187</v>
      </c>
      <c r="AD13" s="392"/>
      <c r="AE13" s="392"/>
      <c r="AF13" s="392"/>
      <c r="AG13" s="393"/>
      <c r="AH13" s="391">
        <v>147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-43072</v>
      </c>
      <c r="BO13" s="416"/>
      <c r="BP13" s="416"/>
      <c r="BQ13" s="416"/>
      <c r="BR13" s="416"/>
      <c r="BS13" s="416"/>
      <c r="BT13" s="416"/>
      <c r="BU13" s="417"/>
      <c r="BV13" s="415">
        <v>-1335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v>
      </c>
      <c r="CU13" s="386"/>
      <c r="CV13" s="386"/>
      <c r="CW13" s="386"/>
      <c r="CX13" s="386"/>
      <c r="CY13" s="386"/>
      <c r="CZ13" s="386"/>
      <c r="DA13" s="387"/>
      <c r="DB13" s="385">
        <v>8.4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1738</v>
      </c>
      <c r="S14" s="517"/>
      <c r="T14" s="517"/>
      <c r="U14" s="517"/>
      <c r="V14" s="518"/>
      <c r="W14" s="519"/>
      <c r="X14" s="431"/>
      <c r="Y14" s="431"/>
      <c r="Z14" s="431"/>
      <c r="AA14" s="431"/>
      <c r="AB14" s="432"/>
      <c r="AC14" s="509">
        <v>20.100000000000001</v>
      </c>
      <c r="AD14" s="510"/>
      <c r="AE14" s="510"/>
      <c r="AF14" s="510"/>
      <c r="AG14" s="511"/>
      <c r="AH14" s="509">
        <v>16.899999999999999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1708</v>
      </c>
      <c r="S15" s="517"/>
      <c r="T15" s="517"/>
      <c r="U15" s="517"/>
      <c r="V15" s="518"/>
      <c r="W15" s="504" t="s">
        <v>131</v>
      </c>
      <c r="X15" s="428"/>
      <c r="Y15" s="428"/>
      <c r="Z15" s="428"/>
      <c r="AA15" s="428"/>
      <c r="AB15" s="429"/>
      <c r="AC15" s="391">
        <v>265</v>
      </c>
      <c r="AD15" s="392"/>
      <c r="AE15" s="392"/>
      <c r="AF15" s="392"/>
      <c r="AG15" s="393"/>
      <c r="AH15" s="391">
        <v>263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193044</v>
      </c>
      <c r="BO15" s="411"/>
      <c r="BP15" s="411"/>
      <c r="BQ15" s="411"/>
      <c r="BR15" s="411"/>
      <c r="BS15" s="411"/>
      <c r="BT15" s="411"/>
      <c r="BU15" s="412"/>
      <c r="BV15" s="410">
        <v>189777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28.5</v>
      </c>
      <c r="AD16" s="510"/>
      <c r="AE16" s="510"/>
      <c r="AF16" s="510"/>
      <c r="AG16" s="511"/>
      <c r="AH16" s="509">
        <v>30.2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1203920</v>
      </c>
      <c r="BO16" s="416"/>
      <c r="BP16" s="416"/>
      <c r="BQ16" s="416"/>
      <c r="BR16" s="416"/>
      <c r="BS16" s="416"/>
      <c r="BT16" s="416"/>
      <c r="BU16" s="417"/>
      <c r="BV16" s="415">
        <v>1195253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478</v>
      </c>
      <c r="AD17" s="392"/>
      <c r="AE17" s="392"/>
      <c r="AF17" s="392"/>
      <c r="AG17" s="393"/>
      <c r="AH17" s="391">
        <v>461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237470</v>
      </c>
      <c r="BO17" s="416"/>
      <c r="BP17" s="416"/>
      <c r="BQ17" s="416"/>
      <c r="BR17" s="416"/>
      <c r="BS17" s="416"/>
      <c r="BT17" s="416"/>
      <c r="BU17" s="417"/>
      <c r="BV17" s="415">
        <v>232934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64.59</v>
      </c>
      <c r="M18" s="480"/>
      <c r="N18" s="480"/>
      <c r="O18" s="480"/>
      <c r="P18" s="480"/>
      <c r="Q18" s="480"/>
      <c r="R18" s="481"/>
      <c r="S18" s="481"/>
      <c r="T18" s="481"/>
      <c r="U18" s="481"/>
      <c r="V18" s="482"/>
      <c r="W18" s="496"/>
      <c r="X18" s="497"/>
      <c r="Y18" s="497"/>
      <c r="Z18" s="497"/>
      <c r="AA18" s="497"/>
      <c r="AB18" s="505"/>
      <c r="AC18" s="379">
        <v>51.4</v>
      </c>
      <c r="AD18" s="380"/>
      <c r="AE18" s="380"/>
      <c r="AF18" s="380"/>
      <c r="AG18" s="483"/>
      <c r="AH18" s="379">
        <v>52.9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961213</v>
      </c>
      <c r="BO18" s="416"/>
      <c r="BP18" s="416"/>
      <c r="BQ18" s="416"/>
      <c r="BR18" s="416"/>
      <c r="BS18" s="416"/>
      <c r="BT18" s="416"/>
      <c r="BU18" s="417"/>
      <c r="BV18" s="415">
        <v>948777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1961181</v>
      </c>
      <c r="BO19" s="416"/>
      <c r="BP19" s="416"/>
      <c r="BQ19" s="416"/>
      <c r="BR19" s="416"/>
      <c r="BS19" s="416"/>
      <c r="BT19" s="416"/>
      <c r="BU19" s="417"/>
      <c r="BV19" s="415">
        <v>1787514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639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2526981</v>
      </c>
      <c r="BO23" s="416"/>
      <c r="BP23" s="416"/>
      <c r="BQ23" s="416"/>
      <c r="BR23" s="416"/>
      <c r="BS23" s="416"/>
      <c r="BT23" s="416"/>
      <c r="BU23" s="417"/>
      <c r="BV23" s="415">
        <v>2555099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6000</v>
      </c>
      <c r="R24" s="392"/>
      <c r="S24" s="392"/>
      <c r="T24" s="392"/>
      <c r="U24" s="392"/>
      <c r="V24" s="393"/>
      <c r="W24" s="457"/>
      <c r="X24" s="448"/>
      <c r="Y24" s="449"/>
      <c r="Z24" s="388" t="s">
        <v>155</v>
      </c>
      <c r="AA24" s="389"/>
      <c r="AB24" s="389"/>
      <c r="AC24" s="389"/>
      <c r="AD24" s="389"/>
      <c r="AE24" s="389"/>
      <c r="AF24" s="389"/>
      <c r="AG24" s="390"/>
      <c r="AH24" s="391">
        <v>31</v>
      </c>
      <c r="AI24" s="392"/>
      <c r="AJ24" s="392"/>
      <c r="AK24" s="392"/>
      <c r="AL24" s="393"/>
      <c r="AM24" s="391">
        <v>87761</v>
      </c>
      <c r="AN24" s="392"/>
      <c r="AO24" s="392"/>
      <c r="AP24" s="392"/>
      <c r="AQ24" s="392"/>
      <c r="AR24" s="393"/>
      <c r="AS24" s="391">
        <v>2831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2069423</v>
      </c>
      <c r="BO24" s="416"/>
      <c r="BP24" s="416"/>
      <c r="BQ24" s="416"/>
      <c r="BR24" s="416"/>
      <c r="BS24" s="416"/>
      <c r="BT24" s="416"/>
      <c r="BU24" s="417"/>
      <c r="BV24" s="415">
        <v>2132399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5200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4600</v>
      </c>
      <c r="R26" s="392"/>
      <c r="S26" s="392"/>
      <c r="T26" s="392"/>
      <c r="U26" s="392"/>
      <c r="V26" s="393"/>
      <c r="W26" s="457"/>
      <c r="X26" s="448"/>
      <c r="Y26" s="449"/>
      <c r="Z26" s="388" t="s">
        <v>161</v>
      </c>
      <c r="AA26" s="470"/>
      <c r="AB26" s="470"/>
      <c r="AC26" s="470"/>
      <c r="AD26" s="470"/>
      <c r="AE26" s="470"/>
      <c r="AF26" s="470"/>
      <c r="AG26" s="471"/>
      <c r="AH26" s="391">
        <v>2</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2129</v>
      </c>
      <c r="R27" s="392"/>
      <c r="S27" s="392"/>
      <c r="T27" s="392"/>
      <c r="U27" s="392"/>
      <c r="V27" s="393"/>
      <c r="W27" s="457"/>
      <c r="X27" s="448"/>
      <c r="Y27" s="449"/>
      <c r="Z27" s="388" t="s">
        <v>165</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91769</v>
      </c>
      <c r="BO27" s="419"/>
      <c r="BP27" s="419"/>
      <c r="BQ27" s="419"/>
      <c r="BR27" s="419"/>
      <c r="BS27" s="419"/>
      <c r="BT27" s="419"/>
      <c r="BU27" s="420"/>
      <c r="BV27" s="418">
        <v>91624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1478</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394975</v>
      </c>
      <c r="BO28" s="411"/>
      <c r="BP28" s="411"/>
      <c r="BQ28" s="411"/>
      <c r="BR28" s="411"/>
      <c r="BS28" s="411"/>
      <c r="BT28" s="411"/>
      <c r="BU28" s="412"/>
      <c r="BV28" s="410">
        <v>427223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7</v>
      </c>
      <c r="M29" s="392"/>
      <c r="N29" s="392"/>
      <c r="O29" s="392"/>
      <c r="P29" s="393"/>
      <c r="Q29" s="391">
        <v>1274</v>
      </c>
      <c r="R29" s="392"/>
      <c r="S29" s="392"/>
      <c r="T29" s="392"/>
      <c r="U29" s="392"/>
      <c r="V29" s="393"/>
      <c r="W29" s="458"/>
      <c r="X29" s="459"/>
      <c r="Y29" s="460"/>
      <c r="Z29" s="388" t="s">
        <v>172</v>
      </c>
      <c r="AA29" s="389"/>
      <c r="AB29" s="389"/>
      <c r="AC29" s="389"/>
      <c r="AD29" s="389"/>
      <c r="AE29" s="389"/>
      <c r="AF29" s="389"/>
      <c r="AG29" s="390"/>
      <c r="AH29" s="391">
        <v>31</v>
      </c>
      <c r="AI29" s="392"/>
      <c r="AJ29" s="392"/>
      <c r="AK29" s="392"/>
      <c r="AL29" s="393"/>
      <c r="AM29" s="391">
        <v>87761</v>
      </c>
      <c r="AN29" s="392"/>
      <c r="AO29" s="392"/>
      <c r="AP29" s="392"/>
      <c r="AQ29" s="392"/>
      <c r="AR29" s="393"/>
      <c r="AS29" s="391">
        <v>2831</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252048</v>
      </c>
      <c r="BO29" s="416"/>
      <c r="BP29" s="416"/>
      <c r="BQ29" s="416"/>
      <c r="BR29" s="416"/>
      <c r="BS29" s="416"/>
      <c r="BT29" s="416"/>
      <c r="BU29" s="417"/>
      <c r="BV29" s="415">
        <v>318378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86.6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772110</v>
      </c>
      <c r="BO30" s="419"/>
      <c r="BP30" s="419"/>
      <c r="BQ30" s="419"/>
      <c r="BR30" s="419"/>
      <c r="BS30" s="419"/>
      <c r="BT30" s="419"/>
      <c r="BU30" s="420"/>
      <c r="BV30" s="418">
        <v>768028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南信州広域連合（一般会計）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ヌーベルファーム泰阜</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南信州広域連合（南信州広域振興基金特別会計）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南信州広域連合（飯田広域消防特別会計）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南信州広域連合（稲葉クリーンセンター特別会計）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長野県市町村自治振興組合（一般会計）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長野県地方税滞納整理機構（一般会計）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長野県市町村総合事務組合（一般会計）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長野県市町村総合事務組合（非常勤職員公務災害補償特別会計）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長野県後期高齢者医療広域連合（一般会計）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長野県後期高齢者医療広域連合（後期高齢者医療事業会計）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F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0" t="s">
        <v>525</v>
      </c>
      <c r="D34" s="1180"/>
      <c r="E34" s="1181"/>
      <c r="F34" s="32">
        <v>9.86</v>
      </c>
      <c r="G34" s="33">
        <v>13.32</v>
      </c>
      <c r="H34" s="33">
        <v>14.63</v>
      </c>
      <c r="I34" s="33">
        <v>13.84</v>
      </c>
      <c r="J34" s="34">
        <v>13.05</v>
      </c>
      <c r="K34" s="22"/>
      <c r="L34" s="22"/>
      <c r="M34" s="22"/>
      <c r="N34" s="22"/>
      <c r="O34" s="22"/>
      <c r="P34" s="22"/>
    </row>
    <row r="35" spans="1:16" ht="39" customHeight="1" x14ac:dyDescent="0.15">
      <c r="A35" s="22"/>
      <c r="B35" s="35"/>
      <c r="C35" s="1174" t="s">
        <v>526</v>
      </c>
      <c r="D35" s="1175"/>
      <c r="E35" s="1176"/>
      <c r="F35" s="36">
        <v>0.49</v>
      </c>
      <c r="G35" s="37">
        <v>0.7</v>
      </c>
      <c r="H35" s="37">
        <v>0.76</v>
      </c>
      <c r="I35" s="37">
        <v>0.5</v>
      </c>
      <c r="J35" s="38">
        <v>0.95</v>
      </c>
      <c r="K35" s="22"/>
      <c r="L35" s="22"/>
      <c r="M35" s="22"/>
      <c r="N35" s="22"/>
      <c r="O35" s="22"/>
      <c r="P35" s="22"/>
    </row>
    <row r="36" spans="1:16" ht="39" customHeight="1" x14ac:dyDescent="0.15">
      <c r="A36" s="22"/>
      <c r="B36" s="35"/>
      <c r="C36" s="1174" t="s">
        <v>527</v>
      </c>
      <c r="D36" s="1175"/>
      <c r="E36" s="1176"/>
      <c r="F36" s="36">
        <v>0.19</v>
      </c>
      <c r="G36" s="37">
        <v>0.18</v>
      </c>
      <c r="H36" s="37">
        <v>0.72</v>
      </c>
      <c r="I36" s="37">
        <v>0.78</v>
      </c>
      <c r="J36" s="38">
        <v>0.82</v>
      </c>
      <c r="K36" s="22"/>
      <c r="L36" s="22"/>
      <c r="M36" s="22"/>
      <c r="N36" s="22"/>
      <c r="O36" s="22"/>
      <c r="P36" s="22"/>
    </row>
    <row r="37" spans="1:16" ht="39" customHeight="1" x14ac:dyDescent="0.15">
      <c r="A37" s="22"/>
      <c r="B37" s="35"/>
      <c r="C37" s="1174" t="s">
        <v>528</v>
      </c>
      <c r="D37" s="1175"/>
      <c r="E37" s="1176"/>
      <c r="F37" s="36">
        <v>0.72</v>
      </c>
      <c r="G37" s="37">
        <v>0.87</v>
      </c>
      <c r="H37" s="37">
        <v>1.22</v>
      </c>
      <c r="I37" s="37">
        <v>1.56</v>
      </c>
      <c r="J37" s="38">
        <v>0.71</v>
      </c>
      <c r="K37" s="22"/>
      <c r="L37" s="22"/>
      <c r="M37" s="22"/>
      <c r="N37" s="22"/>
      <c r="O37" s="22"/>
      <c r="P37" s="22"/>
    </row>
    <row r="38" spans="1:16" ht="39" customHeight="1" x14ac:dyDescent="0.15">
      <c r="A38" s="22"/>
      <c r="B38" s="35"/>
      <c r="C38" s="1174" t="s">
        <v>529</v>
      </c>
      <c r="D38" s="1175"/>
      <c r="E38" s="1176"/>
      <c r="F38" s="36">
        <v>0.67</v>
      </c>
      <c r="G38" s="37">
        <v>0.2</v>
      </c>
      <c r="H38" s="37">
        <v>0.01</v>
      </c>
      <c r="I38" s="37">
        <v>0.02</v>
      </c>
      <c r="J38" s="38">
        <v>0.19</v>
      </c>
      <c r="K38" s="22"/>
      <c r="L38" s="22"/>
      <c r="M38" s="22"/>
      <c r="N38" s="22"/>
      <c r="O38" s="22"/>
      <c r="P38" s="22"/>
    </row>
    <row r="39" spans="1:16" ht="39" customHeight="1" x14ac:dyDescent="0.15">
      <c r="A39" s="22"/>
      <c r="B39" s="35"/>
      <c r="C39" s="1174" t="s">
        <v>530</v>
      </c>
      <c r="D39" s="1175"/>
      <c r="E39" s="1176"/>
      <c r="F39" s="36">
        <v>0</v>
      </c>
      <c r="G39" s="37">
        <v>0</v>
      </c>
      <c r="H39" s="37">
        <v>0</v>
      </c>
      <c r="I39" s="37">
        <v>0</v>
      </c>
      <c r="J39" s="38">
        <v>0</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531</v>
      </c>
      <c r="D42" s="1175"/>
      <c r="E42" s="1176"/>
      <c r="F42" s="36" t="s">
        <v>478</v>
      </c>
      <c r="G42" s="37" t="s">
        <v>478</v>
      </c>
      <c r="H42" s="37" t="s">
        <v>478</v>
      </c>
      <c r="I42" s="37" t="s">
        <v>478</v>
      </c>
      <c r="J42" s="38" t="s">
        <v>478</v>
      </c>
      <c r="K42" s="22"/>
      <c r="L42" s="22"/>
      <c r="M42" s="22"/>
      <c r="N42" s="22"/>
      <c r="O42" s="22"/>
      <c r="P42" s="22"/>
    </row>
    <row r="43" spans="1:16" ht="39" customHeight="1" thickBot="1" x14ac:dyDescent="0.2">
      <c r="A43" s="22"/>
      <c r="B43" s="40"/>
      <c r="C43" s="1177" t="s">
        <v>532</v>
      </c>
      <c r="D43" s="1178"/>
      <c r="E43" s="1179"/>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F0"/>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345</v>
      </c>
      <c r="L45" s="60">
        <v>328</v>
      </c>
      <c r="M45" s="60">
        <v>307</v>
      </c>
      <c r="N45" s="60">
        <v>288</v>
      </c>
      <c r="O45" s="61">
        <v>296</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478</v>
      </c>
      <c r="L46" s="64" t="s">
        <v>478</v>
      </c>
      <c r="M46" s="64" t="s">
        <v>478</v>
      </c>
      <c r="N46" s="64" t="s">
        <v>478</v>
      </c>
      <c r="O46" s="65" t="s">
        <v>478</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478</v>
      </c>
      <c r="L47" s="64" t="s">
        <v>478</v>
      </c>
      <c r="M47" s="64" t="s">
        <v>478</v>
      </c>
      <c r="N47" s="64" t="s">
        <v>478</v>
      </c>
      <c r="O47" s="65" t="s">
        <v>478</v>
      </c>
      <c r="P47" s="48"/>
      <c r="Q47" s="48"/>
      <c r="R47" s="48"/>
      <c r="S47" s="48"/>
      <c r="T47" s="48"/>
      <c r="U47" s="48"/>
    </row>
    <row r="48" spans="1:21" ht="30.75" customHeight="1" x14ac:dyDescent="0.15">
      <c r="A48" s="48"/>
      <c r="B48" s="1192"/>
      <c r="C48" s="1193"/>
      <c r="D48" s="62"/>
      <c r="E48" s="1184" t="s">
        <v>15</v>
      </c>
      <c r="F48" s="1184"/>
      <c r="G48" s="1184"/>
      <c r="H48" s="1184"/>
      <c r="I48" s="1184"/>
      <c r="J48" s="1185"/>
      <c r="K48" s="63">
        <v>72</v>
      </c>
      <c r="L48" s="64">
        <v>56</v>
      </c>
      <c r="M48" s="64">
        <v>55</v>
      </c>
      <c r="N48" s="64">
        <v>51</v>
      </c>
      <c r="O48" s="65">
        <v>61</v>
      </c>
      <c r="P48" s="48"/>
      <c r="Q48" s="48"/>
      <c r="R48" s="48"/>
      <c r="S48" s="48"/>
      <c r="T48" s="48"/>
      <c r="U48" s="48"/>
    </row>
    <row r="49" spans="1:21" ht="30.75" customHeight="1" x14ac:dyDescent="0.15">
      <c r="A49" s="48"/>
      <c r="B49" s="1192"/>
      <c r="C49" s="1193"/>
      <c r="D49" s="62"/>
      <c r="E49" s="1184" t="s">
        <v>16</v>
      </c>
      <c r="F49" s="1184"/>
      <c r="G49" s="1184"/>
      <c r="H49" s="1184"/>
      <c r="I49" s="1184"/>
      <c r="J49" s="1185"/>
      <c r="K49" s="63">
        <v>8</v>
      </c>
      <c r="L49" s="64">
        <v>7</v>
      </c>
      <c r="M49" s="64">
        <v>2</v>
      </c>
      <c r="N49" s="64">
        <v>8</v>
      </c>
      <c r="O49" s="65">
        <v>3</v>
      </c>
      <c r="P49" s="48"/>
      <c r="Q49" s="48"/>
      <c r="R49" s="48"/>
      <c r="S49" s="48"/>
      <c r="T49" s="48"/>
      <c r="U49" s="48"/>
    </row>
    <row r="50" spans="1:21" ht="30.75" customHeight="1" x14ac:dyDescent="0.15">
      <c r="A50" s="48"/>
      <c r="B50" s="1192"/>
      <c r="C50" s="1193"/>
      <c r="D50" s="62"/>
      <c r="E50" s="1184" t="s">
        <v>17</v>
      </c>
      <c r="F50" s="1184"/>
      <c r="G50" s="1184"/>
      <c r="H50" s="1184"/>
      <c r="I50" s="1184"/>
      <c r="J50" s="1185"/>
      <c r="K50" s="63" t="s">
        <v>478</v>
      </c>
      <c r="L50" s="64" t="s">
        <v>478</v>
      </c>
      <c r="M50" s="64" t="s">
        <v>478</v>
      </c>
      <c r="N50" s="64" t="s">
        <v>478</v>
      </c>
      <c r="O50" s="65" t="s">
        <v>478</v>
      </c>
      <c r="P50" s="48"/>
      <c r="Q50" s="48"/>
      <c r="R50" s="48"/>
      <c r="S50" s="48"/>
      <c r="T50" s="48"/>
      <c r="U50" s="48"/>
    </row>
    <row r="51" spans="1:21" ht="30.75" customHeight="1" x14ac:dyDescent="0.15">
      <c r="A51" s="48"/>
      <c r="B51" s="1194"/>
      <c r="C51" s="1195"/>
      <c r="D51" s="66"/>
      <c r="E51" s="1184" t="s">
        <v>18</v>
      </c>
      <c r="F51" s="1184"/>
      <c r="G51" s="1184"/>
      <c r="H51" s="1184"/>
      <c r="I51" s="1184"/>
      <c r="J51" s="1185"/>
      <c r="K51" s="63">
        <v>0</v>
      </c>
      <c r="L51" s="64" t="s">
        <v>478</v>
      </c>
      <c r="M51" s="64" t="s">
        <v>478</v>
      </c>
      <c r="N51" s="64" t="s">
        <v>478</v>
      </c>
      <c r="O51" s="65" t="s">
        <v>478</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311</v>
      </c>
      <c r="L52" s="64">
        <v>295</v>
      </c>
      <c r="M52" s="64">
        <v>282</v>
      </c>
      <c r="N52" s="64">
        <v>269</v>
      </c>
      <c r="O52" s="65">
        <v>275</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114</v>
      </c>
      <c r="L53" s="69">
        <v>96</v>
      </c>
      <c r="M53" s="69">
        <v>82</v>
      </c>
      <c r="N53" s="69">
        <v>78</v>
      </c>
      <c r="O53" s="70">
        <v>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F0"/>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0" t="s">
        <v>24</v>
      </c>
      <c r="C41" s="1211"/>
      <c r="D41" s="81"/>
      <c r="E41" s="1212" t="s">
        <v>25</v>
      </c>
      <c r="F41" s="1212"/>
      <c r="G41" s="1212"/>
      <c r="H41" s="1213"/>
      <c r="I41" s="82">
        <v>2607</v>
      </c>
      <c r="J41" s="83">
        <v>2511</v>
      </c>
      <c r="K41" s="83">
        <v>2478</v>
      </c>
      <c r="L41" s="83">
        <v>2555</v>
      </c>
      <c r="M41" s="84">
        <v>2527</v>
      </c>
    </row>
    <row r="42" spans="2:13" ht="27.75" customHeight="1" x14ac:dyDescent="0.15">
      <c r="B42" s="1200"/>
      <c r="C42" s="1201"/>
      <c r="D42" s="85"/>
      <c r="E42" s="1204" t="s">
        <v>26</v>
      </c>
      <c r="F42" s="1204"/>
      <c r="G42" s="1204"/>
      <c r="H42" s="1205"/>
      <c r="I42" s="86" t="s">
        <v>478</v>
      </c>
      <c r="J42" s="87" t="s">
        <v>478</v>
      </c>
      <c r="K42" s="87" t="s">
        <v>478</v>
      </c>
      <c r="L42" s="87" t="s">
        <v>478</v>
      </c>
      <c r="M42" s="88" t="s">
        <v>478</v>
      </c>
    </row>
    <row r="43" spans="2:13" ht="27.75" customHeight="1" x14ac:dyDescent="0.15">
      <c r="B43" s="1200"/>
      <c r="C43" s="1201"/>
      <c r="D43" s="85"/>
      <c r="E43" s="1204" t="s">
        <v>27</v>
      </c>
      <c r="F43" s="1204"/>
      <c r="G43" s="1204"/>
      <c r="H43" s="1205"/>
      <c r="I43" s="86">
        <v>463</v>
      </c>
      <c r="J43" s="87">
        <v>478</v>
      </c>
      <c r="K43" s="87">
        <v>471</v>
      </c>
      <c r="L43" s="87">
        <v>438</v>
      </c>
      <c r="M43" s="88">
        <v>350</v>
      </c>
    </row>
    <row r="44" spans="2:13" ht="27.75" customHeight="1" x14ac:dyDescent="0.15">
      <c r="B44" s="1200"/>
      <c r="C44" s="1201"/>
      <c r="D44" s="85"/>
      <c r="E44" s="1204" t="s">
        <v>28</v>
      </c>
      <c r="F44" s="1204"/>
      <c r="G44" s="1204"/>
      <c r="H44" s="1205"/>
      <c r="I44" s="86">
        <v>26</v>
      </c>
      <c r="J44" s="87">
        <v>13</v>
      </c>
      <c r="K44" s="87">
        <v>11</v>
      </c>
      <c r="L44" s="87">
        <v>12</v>
      </c>
      <c r="M44" s="88">
        <v>30</v>
      </c>
    </row>
    <row r="45" spans="2:13" ht="27.75" customHeight="1" x14ac:dyDescent="0.15">
      <c r="B45" s="1200"/>
      <c r="C45" s="1201"/>
      <c r="D45" s="85"/>
      <c r="E45" s="1204" t="s">
        <v>29</v>
      </c>
      <c r="F45" s="1204"/>
      <c r="G45" s="1204"/>
      <c r="H45" s="1205"/>
      <c r="I45" s="86">
        <v>402</v>
      </c>
      <c r="J45" s="87">
        <v>377</v>
      </c>
      <c r="K45" s="87">
        <v>387</v>
      </c>
      <c r="L45" s="87">
        <v>351</v>
      </c>
      <c r="M45" s="88">
        <v>376</v>
      </c>
    </row>
    <row r="46" spans="2:13" ht="27.75" customHeight="1" x14ac:dyDescent="0.15">
      <c r="B46" s="1200"/>
      <c r="C46" s="1201"/>
      <c r="D46" s="89"/>
      <c r="E46" s="1204" t="s">
        <v>30</v>
      </c>
      <c r="F46" s="1204"/>
      <c r="G46" s="1204"/>
      <c r="H46" s="1205"/>
      <c r="I46" s="86" t="s">
        <v>478</v>
      </c>
      <c r="J46" s="87" t="s">
        <v>478</v>
      </c>
      <c r="K46" s="87" t="s">
        <v>478</v>
      </c>
      <c r="L46" s="87" t="s">
        <v>478</v>
      </c>
      <c r="M46" s="88" t="s">
        <v>478</v>
      </c>
    </row>
    <row r="47" spans="2:13" ht="27.75" customHeight="1" x14ac:dyDescent="0.15">
      <c r="B47" s="1200"/>
      <c r="C47" s="1201"/>
      <c r="D47" s="90"/>
      <c r="E47" s="1214" t="s">
        <v>31</v>
      </c>
      <c r="F47" s="1215"/>
      <c r="G47" s="1215"/>
      <c r="H47" s="1216"/>
      <c r="I47" s="86" t="s">
        <v>478</v>
      </c>
      <c r="J47" s="87" t="s">
        <v>478</v>
      </c>
      <c r="K47" s="87" t="s">
        <v>478</v>
      </c>
      <c r="L47" s="87" t="s">
        <v>478</v>
      </c>
      <c r="M47" s="88" t="s">
        <v>478</v>
      </c>
    </row>
    <row r="48" spans="2:13" ht="27.75" customHeight="1" x14ac:dyDescent="0.15">
      <c r="B48" s="1200"/>
      <c r="C48" s="1201"/>
      <c r="D48" s="85"/>
      <c r="E48" s="1204" t="s">
        <v>32</v>
      </c>
      <c r="F48" s="1204"/>
      <c r="G48" s="1204"/>
      <c r="H48" s="1205"/>
      <c r="I48" s="86" t="s">
        <v>478</v>
      </c>
      <c r="J48" s="87" t="s">
        <v>478</v>
      </c>
      <c r="K48" s="87" t="s">
        <v>478</v>
      </c>
      <c r="L48" s="87" t="s">
        <v>478</v>
      </c>
      <c r="M48" s="88" t="s">
        <v>478</v>
      </c>
    </row>
    <row r="49" spans="2:13" ht="27.75" customHeight="1" x14ac:dyDescent="0.15">
      <c r="B49" s="1202"/>
      <c r="C49" s="1203"/>
      <c r="D49" s="85"/>
      <c r="E49" s="1204" t="s">
        <v>33</v>
      </c>
      <c r="F49" s="1204"/>
      <c r="G49" s="1204"/>
      <c r="H49" s="1205"/>
      <c r="I49" s="86" t="s">
        <v>478</v>
      </c>
      <c r="J49" s="87" t="s">
        <v>478</v>
      </c>
      <c r="K49" s="87" t="s">
        <v>478</v>
      </c>
      <c r="L49" s="87" t="s">
        <v>478</v>
      </c>
      <c r="M49" s="88" t="s">
        <v>478</v>
      </c>
    </row>
    <row r="50" spans="2:13" ht="27.75" customHeight="1" x14ac:dyDescent="0.15">
      <c r="B50" s="1198" t="s">
        <v>34</v>
      </c>
      <c r="C50" s="1199"/>
      <c r="D50" s="91"/>
      <c r="E50" s="1204" t="s">
        <v>35</v>
      </c>
      <c r="F50" s="1204"/>
      <c r="G50" s="1204"/>
      <c r="H50" s="1205"/>
      <c r="I50" s="86">
        <v>1118</v>
      </c>
      <c r="J50" s="87">
        <v>1322</v>
      </c>
      <c r="K50" s="87">
        <v>1453</v>
      </c>
      <c r="L50" s="87">
        <v>1664</v>
      </c>
      <c r="M50" s="88">
        <v>1570</v>
      </c>
    </row>
    <row r="51" spans="2:13" ht="27.75" customHeight="1" x14ac:dyDescent="0.15">
      <c r="B51" s="1200"/>
      <c r="C51" s="1201"/>
      <c r="D51" s="85"/>
      <c r="E51" s="1204" t="s">
        <v>36</v>
      </c>
      <c r="F51" s="1204"/>
      <c r="G51" s="1204"/>
      <c r="H51" s="1205"/>
      <c r="I51" s="86">
        <v>53</v>
      </c>
      <c r="J51" s="87">
        <v>49</v>
      </c>
      <c r="K51" s="87">
        <v>42</v>
      </c>
      <c r="L51" s="87">
        <v>63</v>
      </c>
      <c r="M51" s="88">
        <v>57</v>
      </c>
    </row>
    <row r="52" spans="2:13" ht="27.75" customHeight="1" x14ac:dyDescent="0.15">
      <c r="B52" s="1202"/>
      <c r="C52" s="1203"/>
      <c r="D52" s="85"/>
      <c r="E52" s="1204" t="s">
        <v>37</v>
      </c>
      <c r="F52" s="1204"/>
      <c r="G52" s="1204"/>
      <c r="H52" s="1205"/>
      <c r="I52" s="86">
        <v>2326</v>
      </c>
      <c r="J52" s="87">
        <v>2233</v>
      </c>
      <c r="K52" s="87">
        <v>2183</v>
      </c>
      <c r="L52" s="87">
        <v>2210</v>
      </c>
      <c r="M52" s="88">
        <v>2159</v>
      </c>
    </row>
    <row r="53" spans="2:13" ht="27.75" customHeight="1" thickBot="1" x14ac:dyDescent="0.2">
      <c r="B53" s="1206" t="s">
        <v>38</v>
      </c>
      <c r="C53" s="1207"/>
      <c r="D53" s="92"/>
      <c r="E53" s="1208" t="s">
        <v>39</v>
      </c>
      <c r="F53" s="1208"/>
      <c r="G53" s="1208"/>
      <c r="H53" s="1209"/>
      <c r="I53" s="93">
        <v>1</v>
      </c>
      <c r="J53" s="94">
        <v>-225</v>
      </c>
      <c r="K53" s="94">
        <v>-331</v>
      </c>
      <c r="L53" s="94">
        <v>-580</v>
      </c>
      <c r="M53" s="95">
        <v>-503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31"/>
      <c r="H43" s="1232"/>
      <c r="I43" s="1232"/>
      <c r="J43" s="1232"/>
      <c r="K43" s="1232"/>
      <c r="L43" s="1232"/>
      <c r="M43" s="1232"/>
      <c r="N43" s="1232"/>
      <c r="O43" s="1233"/>
    </row>
    <row r="44" spans="2:17" x14ac:dyDescent="0.15">
      <c r="B44" s="250"/>
      <c r="C44" s="246"/>
      <c r="D44" s="246"/>
      <c r="E44" s="246"/>
      <c r="F44" s="246"/>
      <c r="G44" s="1234"/>
      <c r="H44" s="1235"/>
      <c r="I44" s="1235"/>
      <c r="J44" s="1235"/>
      <c r="K44" s="1235"/>
      <c r="L44" s="1235"/>
      <c r="M44" s="1235"/>
      <c r="N44" s="1235"/>
      <c r="O44" s="1236"/>
    </row>
    <row r="45" spans="2:17" x14ac:dyDescent="0.15">
      <c r="B45" s="250"/>
      <c r="C45" s="246"/>
      <c r="D45" s="246"/>
      <c r="E45" s="246"/>
      <c r="F45" s="246"/>
      <c r="G45" s="1234"/>
      <c r="H45" s="1235"/>
      <c r="I45" s="1235"/>
      <c r="J45" s="1235"/>
      <c r="K45" s="1235"/>
      <c r="L45" s="1235"/>
      <c r="M45" s="1235"/>
      <c r="N45" s="1235"/>
      <c r="O45" s="1236"/>
    </row>
    <row r="46" spans="2:17" x14ac:dyDescent="0.15">
      <c r="B46" s="250"/>
      <c r="C46" s="246"/>
      <c r="D46" s="246"/>
      <c r="E46" s="246"/>
      <c r="F46" s="246"/>
      <c r="G46" s="1234"/>
      <c r="H46" s="1235"/>
      <c r="I46" s="1235"/>
      <c r="J46" s="1235"/>
      <c r="K46" s="1235"/>
      <c r="L46" s="1235"/>
      <c r="M46" s="1235"/>
      <c r="N46" s="1235"/>
      <c r="O46" s="1236"/>
    </row>
    <row r="47" spans="2:17" x14ac:dyDescent="0.15">
      <c r="B47" s="250"/>
      <c r="C47" s="246"/>
      <c r="D47" s="246"/>
      <c r="E47" s="246"/>
      <c r="F47" s="246"/>
      <c r="G47" s="1237"/>
      <c r="H47" s="1238"/>
      <c r="I47" s="1238"/>
      <c r="J47" s="1238"/>
      <c r="K47" s="1238"/>
      <c r="L47" s="1238"/>
      <c r="M47" s="1238"/>
      <c r="N47" s="1238"/>
      <c r="O47" s="1239"/>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40"/>
      <c r="H50" s="1241"/>
      <c r="I50" s="1241"/>
      <c r="J50" s="1242"/>
      <c r="K50" s="356" t="s">
        <v>518</v>
      </c>
      <c r="L50" s="356" t="s">
        <v>519</v>
      </c>
      <c r="M50" s="356" t="s">
        <v>520</v>
      </c>
      <c r="N50" s="356" t="s">
        <v>521</v>
      </c>
      <c r="O50" s="356" t="s">
        <v>522</v>
      </c>
    </row>
    <row r="51" spans="1:17" x14ac:dyDescent="0.15">
      <c r="B51" s="250"/>
      <c r="C51" s="246"/>
      <c r="D51" s="246"/>
      <c r="E51" s="246"/>
      <c r="F51" s="246"/>
      <c r="G51" s="1243" t="s">
        <v>546</v>
      </c>
      <c r="H51" s="1244"/>
      <c r="I51" s="1249" t="s">
        <v>547</v>
      </c>
      <c r="J51" s="1249"/>
      <c r="K51" s="1251"/>
      <c r="L51" s="1251"/>
      <c r="M51" s="1251"/>
      <c r="N51" s="1251"/>
      <c r="O51" s="1251"/>
    </row>
    <row r="52" spans="1:17" x14ac:dyDescent="0.15">
      <c r="B52" s="250"/>
      <c r="C52" s="246"/>
      <c r="D52" s="246"/>
      <c r="E52" s="246"/>
      <c r="F52" s="246"/>
      <c r="G52" s="1245"/>
      <c r="H52" s="1246"/>
      <c r="I52" s="1250"/>
      <c r="J52" s="1250"/>
      <c r="K52" s="1217"/>
      <c r="L52" s="1217"/>
      <c r="M52" s="1217"/>
      <c r="N52" s="1217"/>
      <c r="O52" s="1217"/>
    </row>
    <row r="53" spans="1:17" x14ac:dyDescent="0.15">
      <c r="A53" s="357"/>
      <c r="B53" s="250"/>
      <c r="C53" s="246"/>
      <c r="D53" s="246"/>
      <c r="E53" s="246"/>
      <c r="F53" s="246"/>
      <c r="G53" s="1245"/>
      <c r="H53" s="1246"/>
      <c r="I53" s="1229" t="s">
        <v>553</v>
      </c>
      <c r="J53" s="1229"/>
      <c r="K53" s="1252"/>
      <c r="L53" s="1252"/>
      <c r="M53" s="1252"/>
      <c r="N53" s="1252"/>
      <c r="O53" s="1252"/>
    </row>
    <row r="54" spans="1:17" x14ac:dyDescent="0.15">
      <c r="A54" s="357"/>
      <c r="B54" s="250"/>
      <c r="C54" s="246"/>
      <c r="D54" s="246"/>
      <c r="E54" s="246"/>
      <c r="F54" s="246"/>
      <c r="G54" s="1247"/>
      <c r="H54" s="1248"/>
      <c r="I54" s="1229"/>
      <c r="J54" s="1229"/>
      <c r="K54" s="1222"/>
      <c r="L54" s="1222"/>
      <c r="M54" s="1222"/>
      <c r="N54" s="1222"/>
      <c r="O54" s="1222"/>
    </row>
    <row r="55" spans="1:17" x14ac:dyDescent="0.15">
      <c r="A55" s="357"/>
      <c r="B55" s="250"/>
      <c r="C55" s="246"/>
      <c r="D55" s="246"/>
      <c r="E55" s="246"/>
      <c r="F55" s="246"/>
      <c r="G55" s="1223" t="s">
        <v>548</v>
      </c>
      <c r="H55" s="1224"/>
      <c r="I55" s="1229" t="s">
        <v>547</v>
      </c>
      <c r="J55" s="1229"/>
      <c r="K55" s="1251"/>
      <c r="L55" s="1251"/>
      <c r="M55" s="1251"/>
      <c r="N55" s="1251"/>
      <c r="O55" s="1251"/>
    </row>
    <row r="56" spans="1:17" x14ac:dyDescent="0.15">
      <c r="A56" s="357"/>
      <c r="B56" s="250"/>
      <c r="C56" s="246"/>
      <c r="D56" s="246"/>
      <c r="E56" s="246"/>
      <c r="F56" s="246"/>
      <c r="G56" s="1225"/>
      <c r="H56" s="1226"/>
      <c r="I56" s="1229"/>
      <c r="J56" s="1229"/>
      <c r="K56" s="1217"/>
      <c r="L56" s="1217"/>
      <c r="M56" s="1217"/>
      <c r="N56" s="1217"/>
      <c r="O56" s="1217"/>
    </row>
    <row r="57" spans="1:17" s="357" customFormat="1" x14ac:dyDescent="0.15">
      <c r="B57" s="358"/>
      <c r="C57" s="354"/>
      <c r="D57" s="354"/>
      <c r="E57" s="354"/>
      <c r="F57" s="354"/>
      <c r="G57" s="1225"/>
      <c r="H57" s="1226"/>
      <c r="I57" s="1219" t="s">
        <v>553</v>
      </c>
      <c r="J57" s="1219"/>
      <c r="K57" s="1252"/>
      <c r="L57" s="1252"/>
      <c r="M57" s="1252"/>
      <c r="N57" s="1252"/>
      <c r="O57" s="1252"/>
      <c r="P57" s="359"/>
      <c r="Q57" s="358"/>
    </row>
    <row r="58" spans="1:17" s="357" customFormat="1" x14ac:dyDescent="0.15">
      <c r="A58" s="245"/>
      <c r="B58" s="358"/>
      <c r="C58" s="354"/>
      <c r="D58" s="354"/>
      <c r="E58" s="354"/>
      <c r="F58" s="354"/>
      <c r="G58" s="1227"/>
      <c r="H58" s="1228"/>
      <c r="I58" s="1219"/>
      <c r="J58" s="1219"/>
      <c r="K58" s="1222"/>
      <c r="L58" s="1222"/>
      <c r="M58" s="1222"/>
      <c r="N58" s="1222"/>
      <c r="O58" s="1222"/>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31" t="s">
        <v>552</v>
      </c>
      <c r="H65" s="1232"/>
      <c r="I65" s="1232"/>
      <c r="J65" s="1232"/>
      <c r="K65" s="1232"/>
      <c r="L65" s="1232"/>
      <c r="M65" s="1232"/>
      <c r="N65" s="1232"/>
      <c r="O65" s="1233"/>
    </row>
    <row r="66" spans="2:30" x14ac:dyDescent="0.15">
      <c r="B66" s="250"/>
      <c r="C66" s="246"/>
      <c r="D66" s="246"/>
      <c r="E66" s="246"/>
      <c r="F66" s="246"/>
      <c r="G66" s="1234"/>
      <c r="H66" s="1235"/>
      <c r="I66" s="1235"/>
      <c r="J66" s="1235"/>
      <c r="K66" s="1235"/>
      <c r="L66" s="1235"/>
      <c r="M66" s="1235"/>
      <c r="N66" s="1235"/>
      <c r="O66" s="1236"/>
    </row>
    <row r="67" spans="2:30" x14ac:dyDescent="0.15">
      <c r="B67" s="250"/>
      <c r="C67" s="246"/>
      <c r="D67" s="246"/>
      <c r="E67" s="246"/>
      <c r="F67" s="246"/>
      <c r="G67" s="1234"/>
      <c r="H67" s="1235"/>
      <c r="I67" s="1235"/>
      <c r="J67" s="1235"/>
      <c r="K67" s="1235"/>
      <c r="L67" s="1235"/>
      <c r="M67" s="1235"/>
      <c r="N67" s="1235"/>
      <c r="O67" s="1236"/>
    </row>
    <row r="68" spans="2:30" x14ac:dyDescent="0.15">
      <c r="B68" s="250"/>
      <c r="C68" s="246"/>
      <c r="D68" s="246"/>
      <c r="E68" s="246"/>
      <c r="F68" s="246"/>
      <c r="G68" s="1234"/>
      <c r="H68" s="1235"/>
      <c r="I68" s="1235"/>
      <c r="J68" s="1235"/>
      <c r="K68" s="1235"/>
      <c r="L68" s="1235"/>
      <c r="M68" s="1235"/>
      <c r="N68" s="1235"/>
      <c r="O68" s="1236"/>
    </row>
    <row r="69" spans="2:30" x14ac:dyDescent="0.15">
      <c r="B69" s="250"/>
      <c r="C69" s="246"/>
      <c r="D69" s="246"/>
      <c r="E69" s="246"/>
      <c r="F69" s="246"/>
      <c r="G69" s="1237"/>
      <c r="H69" s="1238"/>
      <c r="I69" s="1238"/>
      <c r="J69" s="1238"/>
      <c r="K69" s="1238"/>
      <c r="L69" s="1238"/>
      <c r="M69" s="1238"/>
      <c r="N69" s="1238"/>
      <c r="O69" s="123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550</v>
      </c>
      <c r="I71" s="370"/>
      <c r="J71" s="366"/>
      <c r="K71" s="366"/>
      <c r="L71" s="367"/>
      <c r="M71" s="366"/>
      <c r="N71" s="367"/>
      <c r="O71" s="368"/>
    </row>
    <row r="72" spans="2:30" x14ac:dyDescent="0.15">
      <c r="B72" s="250"/>
      <c r="C72" s="246"/>
      <c r="D72" s="246"/>
      <c r="E72" s="246"/>
      <c r="F72" s="246"/>
      <c r="G72" s="1240"/>
      <c r="H72" s="1241"/>
      <c r="I72" s="1241"/>
      <c r="J72" s="1242"/>
      <c r="K72" s="356" t="s">
        <v>518</v>
      </c>
      <c r="L72" s="356" t="s">
        <v>519</v>
      </c>
      <c r="M72" s="356" t="s">
        <v>520</v>
      </c>
      <c r="N72" s="356" t="s">
        <v>521</v>
      </c>
      <c r="O72" s="356" t="s">
        <v>522</v>
      </c>
    </row>
    <row r="73" spans="2:30" x14ac:dyDescent="0.15">
      <c r="B73" s="250"/>
      <c r="C73" s="246"/>
      <c r="D73" s="246"/>
      <c r="E73" s="246"/>
      <c r="F73" s="246"/>
      <c r="G73" s="1243" t="s">
        <v>546</v>
      </c>
      <c r="H73" s="1244"/>
      <c r="I73" s="1249" t="s">
        <v>547</v>
      </c>
      <c r="J73" s="1249"/>
      <c r="K73" s="1230">
        <v>0</v>
      </c>
      <c r="L73" s="1230"/>
      <c r="M73" s="1217"/>
      <c r="N73" s="1217"/>
      <c r="O73" s="1217"/>
      <c r="S73" s="245">
        <v>9.9</v>
      </c>
    </row>
    <row r="74" spans="2:30" x14ac:dyDescent="0.15">
      <c r="B74" s="250"/>
      <c r="C74" s="246"/>
      <c r="D74" s="246"/>
      <c r="E74" s="246"/>
      <c r="F74" s="246"/>
      <c r="G74" s="1245"/>
      <c r="H74" s="1246"/>
      <c r="I74" s="1250"/>
      <c r="J74" s="1250"/>
      <c r="K74" s="1230"/>
      <c r="L74" s="1230"/>
      <c r="M74" s="1217"/>
      <c r="N74" s="1217"/>
      <c r="O74" s="1217"/>
    </row>
    <row r="75" spans="2:30" x14ac:dyDescent="0.15">
      <c r="B75" s="250"/>
      <c r="C75" s="246"/>
      <c r="D75" s="246"/>
      <c r="E75" s="246"/>
      <c r="F75" s="246"/>
      <c r="G75" s="1245"/>
      <c r="H75" s="1246"/>
      <c r="I75" s="1229" t="s">
        <v>551</v>
      </c>
      <c r="J75" s="1229"/>
      <c r="K75" s="1221">
        <v>11.8</v>
      </c>
      <c r="L75" s="1221">
        <v>10.5</v>
      </c>
      <c r="M75" s="1221">
        <v>9.6</v>
      </c>
      <c r="N75" s="1221">
        <v>8.4</v>
      </c>
      <c r="O75" s="1221">
        <v>8</v>
      </c>
      <c r="U75" s="245">
        <v>81.2</v>
      </c>
      <c r="W75" s="245">
        <v>87.2</v>
      </c>
      <c r="Y75" s="245">
        <v>99.8</v>
      </c>
      <c r="AA75" s="245">
        <v>109.5</v>
      </c>
      <c r="AC75" s="245">
        <v>115.2</v>
      </c>
    </row>
    <row r="76" spans="2:30" x14ac:dyDescent="0.15">
      <c r="B76" s="250"/>
      <c r="C76" s="246"/>
      <c r="D76" s="246"/>
      <c r="E76" s="246"/>
      <c r="F76" s="246"/>
      <c r="G76" s="1247"/>
      <c r="H76" s="1248"/>
      <c r="I76" s="1229"/>
      <c r="J76" s="1229"/>
      <c r="K76" s="1222"/>
      <c r="L76" s="1222"/>
      <c r="M76" s="1222"/>
      <c r="N76" s="1222"/>
      <c r="O76" s="1222"/>
    </row>
    <row r="77" spans="2:30" x14ac:dyDescent="0.15">
      <c r="B77" s="250"/>
      <c r="C77" s="246"/>
      <c r="D77" s="246"/>
      <c r="E77" s="246"/>
      <c r="F77" s="246"/>
      <c r="G77" s="1223" t="s">
        <v>548</v>
      </c>
      <c r="H77" s="1224"/>
      <c r="I77" s="1229" t="s">
        <v>547</v>
      </c>
      <c r="J77" s="1229"/>
      <c r="K77" s="1230">
        <v>0</v>
      </c>
      <c r="L77" s="1230">
        <v>0</v>
      </c>
      <c r="M77" s="1217">
        <v>0</v>
      </c>
      <c r="N77" s="1217">
        <v>0</v>
      </c>
      <c r="O77" s="1217">
        <v>0</v>
      </c>
      <c r="R77" s="245">
        <v>12.3</v>
      </c>
      <c r="T77" s="245">
        <v>11.1</v>
      </c>
    </row>
    <row r="78" spans="2:30" x14ac:dyDescent="0.15">
      <c r="B78" s="250"/>
      <c r="C78" s="246"/>
      <c r="D78" s="246"/>
      <c r="E78" s="246"/>
      <c r="F78" s="246"/>
      <c r="G78" s="1225"/>
      <c r="H78" s="1226"/>
      <c r="I78" s="1229"/>
      <c r="J78" s="1229"/>
      <c r="K78" s="1230"/>
      <c r="L78" s="1230"/>
      <c r="M78" s="1217"/>
      <c r="N78" s="1217"/>
      <c r="O78" s="1217"/>
    </row>
    <row r="79" spans="2:30" x14ac:dyDescent="0.15">
      <c r="B79" s="250"/>
      <c r="C79" s="246"/>
      <c r="D79" s="246"/>
      <c r="E79" s="246"/>
      <c r="F79" s="246"/>
      <c r="G79" s="1225"/>
      <c r="H79" s="1226"/>
      <c r="I79" s="1218" t="s">
        <v>551</v>
      </c>
      <c r="J79" s="1219"/>
      <c r="K79" s="1220">
        <v>8.5</v>
      </c>
      <c r="L79" s="1220">
        <v>7.9</v>
      </c>
      <c r="M79" s="1220">
        <v>6.9</v>
      </c>
      <c r="N79" s="1220">
        <v>7.2</v>
      </c>
      <c r="O79" s="1220">
        <v>7.4</v>
      </c>
      <c r="V79" s="245">
        <v>53.5</v>
      </c>
      <c r="X79" s="245">
        <v>48.2</v>
      </c>
      <c r="Z79" s="245">
        <v>34.200000000000003</v>
      </c>
      <c r="AB79" s="245">
        <v>30.3</v>
      </c>
      <c r="AD79" s="245">
        <v>28.9</v>
      </c>
    </row>
    <row r="80" spans="2:30" x14ac:dyDescent="0.15">
      <c r="B80" s="250"/>
      <c r="C80" s="246"/>
      <c r="D80" s="246"/>
      <c r="E80" s="246"/>
      <c r="F80" s="246"/>
      <c r="G80" s="1227"/>
      <c r="H80" s="1228"/>
      <c r="I80" s="1219"/>
      <c r="J80" s="1219"/>
      <c r="K80" s="1220"/>
      <c r="L80" s="1220"/>
      <c r="M80" s="1220"/>
      <c r="N80" s="1220"/>
      <c r="O80" s="1220"/>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335191</v>
      </c>
      <c r="E3" s="118"/>
      <c r="F3" s="119">
        <v>221823</v>
      </c>
      <c r="G3" s="120"/>
      <c r="H3" s="121"/>
    </row>
    <row r="4" spans="1:8" x14ac:dyDescent="0.15">
      <c r="A4" s="122"/>
      <c r="B4" s="123"/>
      <c r="C4" s="124"/>
      <c r="D4" s="125">
        <v>109481</v>
      </c>
      <c r="E4" s="126"/>
      <c r="F4" s="127">
        <v>104431</v>
      </c>
      <c r="G4" s="128"/>
      <c r="H4" s="129"/>
    </row>
    <row r="5" spans="1:8" x14ac:dyDescent="0.15">
      <c r="A5" s="110" t="s">
        <v>512</v>
      </c>
      <c r="B5" s="115"/>
      <c r="C5" s="116"/>
      <c r="D5" s="117">
        <v>274880</v>
      </c>
      <c r="E5" s="118"/>
      <c r="F5" s="119">
        <v>263041</v>
      </c>
      <c r="G5" s="120"/>
      <c r="H5" s="121"/>
    </row>
    <row r="6" spans="1:8" x14ac:dyDescent="0.15">
      <c r="A6" s="122"/>
      <c r="B6" s="123"/>
      <c r="C6" s="124"/>
      <c r="D6" s="125">
        <v>130605</v>
      </c>
      <c r="E6" s="126"/>
      <c r="F6" s="127">
        <v>103171</v>
      </c>
      <c r="G6" s="128"/>
      <c r="H6" s="129"/>
    </row>
    <row r="7" spans="1:8" x14ac:dyDescent="0.15">
      <c r="A7" s="110" t="s">
        <v>513</v>
      </c>
      <c r="B7" s="115"/>
      <c r="C7" s="116"/>
      <c r="D7" s="117">
        <v>286171</v>
      </c>
      <c r="E7" s="118"/>
      <c r="F7" s="119">
        <v>272886</v>
      </c>
      <c r="G7" s="120"/>
      <c r="H7" s="121"/>
    </row>
    <row r="8" spans="1:8" x14ac:dyDescent="0.15">
      <c r="A8" s="122"/>
      <c r="B8" s="123"/>
      <c r="C8" s="124"/>
      <c r="D8" s="125">
        <v>155524</v>
      </c>
      <c r="E8" s="126"/>
      <c r="F8" s="127">
        <v>125724</v>
      </c>
      <c r="G8" s="128"/>
      <c r="H8" s="129"/>
    </row>
    <row r="9" spans="1:8" x14ac:dyDescent="0.15">
      <c r="A9" s="110" t="s">
        <v>514</v>
      </c>
      <c r="B9" s="115"/>
      <c r="C9" s="116"/>
      <c r="D9" s="117">
        <v>310753</v>
      </c>
      <c r="E9" s="118"/>
      <c r="F9" s="119">
        <v>245039</v>
      </c>
      <c r="G9" s="120"/>
      <c r="H9" s="121"/>
    </row>
    <row r="10" spans="1:8" x14ac:dyDescent="0.15">
      <c r="A10" s="122"/>
      <c r="B10" s="123"/>
      <c r="C10" s="124"/>
      <c r="D10" s="125">
        <v>179250</v>
      </c>
      <c r="E10" s="126"/>
      <c r="F10" s="127">
        <v>108922</v>
      </c>
      <c r="G10" s="128"/>
      <c r="H10" s="129"/>
    </row>
    <row r="11" spans="1:8" x14ac:dyDescent="0.15">
      <c r="A11" s="110" t="s">
        <v>515</v>
      </c>
      <c r="B11" s="115"/>
      <c r="C11" s="116"/>
      <c r="D11" s="117">
        <v>273064</v>
      </c>
      <c r="E11" s="118"/>
      <c r="F11" s="119">
        <v>291945</v>
      </c>
      <c r="G11" s="120"/>
      <c r="H11" s="121"/>
    </row>
    <row r="12" spans="1:8" x14ac:dyDescent="0.15">
      <c r="A12" s="122"/>
      <c r="B12" s="123"/>
      <c r="C12" s="130"/>
      <c r="D12" s="125">
        <v>179297</v>
      </c>
      <c r="E12" s="126"/>
      <c r="F12" s="127">
        <v>127651</v>
      </c>
      <c r="G12" s="128"/>
      <c r="H12" s="129"/>
    </row>
    <row r="13" spans="1:8" x14ac:dyDescent="0.15">
      <c r="A13" s="110"/>
      <c r="B13" s="115"/>
      <c r="C13" s="131"/>
      <c r="D13" s="132">
        <v>296012</v>
      </c>
      <c r="E13" s="133"/>
      <c r="F13" s="134">
        <v>258947</v>
      </c>
      <c r="G13" s="135"/>
      <c r="H13" s="121"/>
    </row>
    <row r="14" spans="1:8" x14ac:dyDescent="0.15">
      <c r="A14" s="122"/>
      <c r="B14" s="123"/>
      <c r="C14" s="124"/>
      <c r="D14" s="125">
        <v>150831</v>
      </c>
      <c r="E14" s="126"/>
      <c r="F14" s="127">
        <v>113980</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9.8699999999999992</v>
      </c>
      <c r="C19" s="136">
        <f>ROUND(VALUE(SUBSTITUTE(実質収支比率等に係る経年分析!G$48,"▲","-")),2)</f>
        <v>13.32</v>
      </c>
      <c r="D19" s="136">
        <f>ROUND(VALUE(SUBSTITUTE(実質収支比率等に係る経年分析!H$48,"▲","-")),2)</f>
        <v>14.64</v>
      </c>
      <c r="E19" s="136">
        <f>ROUND(VALUE(SUBSTITUTE(実質収支比率等に係る経年分析!I$48,"▲","-")),2)</f>
        <v>13.84</v>
      </c>
      <c r="F19" s="136">
        <f>ROUND(VALUE(SUBSTITUTE(実質収支比率等に係る経年分析!J$48,"▲","-")),2)</f>
        <v>13.05</v>
      </c>
    </row>
    <row r="20" spans="1:11" x14ac:dyDescent="0.15">
      <c r="A20" s="136" t="s">
        <v>44</v>
      </c>
      <c r="B20" s="136">
        <f>ROUND(VALUE(SUBSTITUTE(実質収支比率等に係る経年分析!F$47,"▲","-")),2)</f>
        <v>26.96</v>
      </c>
      <c r="C20" s="136">
        <f>ROUND(VALUE(SUBSTITUTE(実質収支比率等に係る経年分析!G$47,"▲","-")),2)</f>
        <v>32.6</v>
      </c>
      <c r="D20" s="136">
        <f>ROUND(VALUE(SUBSTITUTE(実質収支比率等に係る経年分析!H$47,"▲","-")),2)</f>
        <v>33.869999999999997</v>
      </c>
      <c r="E20" s="136">
        <f>ROUND(VALUE(SUBSTITUTE(実質収支比率等に係る経年分析!I$47,"▲","-")),2)</f>
        <v>32.83</v>
      </c>
      <c r="F20" s="136">
        <f>ROUND(VALUE(SUBSTITUTE(実質収支比率等に係る経年分析!J$47,"▲","-")),2)</f>
        <v>30.45</v>
      </c>
    </row>
    <row r="21" spans="1:11" x14ac:dyDescent="0.15">
      <c r="A21" s="136" t="s">
        <v>45</v>
      </c>
      <c r="B21" s="136">
        <f>IF(ISNUMBER(VALUE(SUBSTITUTE(実質収支比率等に係る経年分析!F$49,"▲","-"))),ROUND(VALUE(SUBSTITUTE(実質収支比率等に係る経年分析!F$49,"▲","-")),2),NA())</f>
        <v>2.5299999999999998</v>
      </c>
      <c r="C21" s="136">
        <f>IF(ISNUMBER(VALUE(SUBSTITUTE(実質収支比率等に係る経年分析!G$49,"▲","-"))),ROUND(VALUE(SUBSTITUTE(実質収支比率等に係る経年分析!G$49,"▲","-")),2),NA())</f>
        <v>8.5299999999999994</v>
      </c>
      <c r="D21" s="136">
        <f>IF(ISNUMBER(VALUE(SUBSTITUTE(実質収支比率等に係る経年分析!H$49,"▲","-"))),ROUND(VALUE(SUBSTITUTE(実質収支比率等に係る経年分析!H$49,"▲","-")),2),NA())</f>
        <v>0.93</v>
      </c>
      <c r="E21" s="136">
        <f>IF(ISNUMBER(VALUE(SUBSTITUTE(実質収支比率等に係る経年分析!I$49,"▲","-"))),ROUND(VALUE(SUBSTITUTE(実質収支比率等に係る経年分析!I$49,"▲","-")),2),NA())</f>
        <v>-0.1</v>
      </c>
      <c r="F21" s="136">
        <f>IF(ISNUMBER(VALUE(SUBSTITUTE(実質収支比率等に係る経年分析!J$49,"▲","-"))),ROUND(VALUE(SUBSTITUTE(実質収支比率等に係る経年分析!J$49,"▲","-")),2),NA())</f>
        <v>-3.32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x14ac:dyDescent="0.15">
      <c r="A33" s="137" t="str">
        <f>IF(連結実質赤字比率に係る赤字・黒字の構成分析!C$37="",NA(),連結実質赤字比率に係る赤字・黒字の構成分析!C$37)</f>
        <v>国民健康保険特別会計施設勘定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0.71</v>
      </c>
    </row>
    <row r="34" spans="1:16" x14ac:dyDescent="0.15">
      <c r="A34" s="137" t="str">
        <f>IF(連結実質赤字比率に係る赤字・黒字の構成分析!C$36="",NA(),連結実質赤字比率に係る赤字・黒字の構成分析!C$36)</f>
        <v>簡易水道特別会計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0.82</v>
      </c>
    </row>
    <row r="35" spans="1:16" x14ac:dyDescent="0.15">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0.95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14.63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13.84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13.05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311</v>
      </c>
      <c r="E42" s="138"/>
      <c r="F42" s="138"/>
      <c r="G42" s="138">
        <f>'実質公債費比率（分子）の構造'!L$52</f>
        <v>295</v>
      </c>
      <c r="H42" s="138"/>
      <c r="I42" s="138"/>
      <c r="J42" s="138">
        <f>'実質公債費比率（分子）の構造'!M$52</f>
        <v>282</v>
      </c>
      <c r="K42" s="138"/>
      <c r="L42" s="138"/>
      <c r="M42" s="138">
        <f>'実質公債費比率（分子）の構造'!N$52</f>
        <v>269</v>
      </c>
      <c r="N42" s="138"/>
      <c r="O42" s="138"/>
      <c r="P42" s="138">
        <f>'実質公債費比率（分子）の構造'!O$52</f>
        <v>275</v>
      </c>
    </row>
    <row r="43" spans="1:16" x14ac:dyDescent="0.15">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8</v>
      </c>
      <c r="C45" s="138"/>
      <c r="D45" s="138"/>
      <c r="E45" s="138">
        <f>'実質公債費比率（分子）の構造'!L$49</f>
        <v>7</v>
      </c>
      <c r="F45" s="138"/>
      <c r="G45" s="138"/>
      <c r="H45" s="138">
        <f>'実質公債費比率（分子）の構造'!M$49</f>
        <v>2</v>
      </c>
      <c r="I45" s="138"/>
      <c r="J45" s="138"/>
      <c r="K45" s="138">
        <f>'実質公債費比率（分子）の構造'!N$49</f>
        <v>8</v>
      </c>
      <c r="L45" s="138"/>
      <c r="M45" s="138"/>
      <c r="N45" s="138">
        <f>'実質公債費比率（分子）の構造'!O$49</f>
        <v>3</v>
      </c>
      <c r="O45" s="138"/>
      <c r="P45" s="138"/>
    </row>
    <row r="46" spans="1:16" x14ac:dyDescent="0.15">
      <c r="A46" s="138" t="s">
        <v>56</v>
      </c>
      <c r="B46" s="138">
        <f>'実質公債費比率（分子）の構造'!K$48</f>
        <v>72</v>
      </c>
      <c r="C46" s="138"/>
      <c r="D46" s="138"/>
      <c r="E46" s="138">
        <f>'実質公債費比率（分子）の構造'!L$48</f>
        <v>56</v>
      </c>
      <c r="F46" s="138"/>
      <c r="G46" s="138"/>
      <c r="H46" s="138">
        <f>'実質公債費比率（分子）の構造'!M$48</f>
        <v>55</v>
      </c>
      <c r="I46" s="138"/>
      <c r="J46" s="138"/>
      <c r="K46" s="138">
        <f>'実質公債費比率（分子）の構造'!N$48</f>
        <v>51</v>
      </c>
      <c r="L46" s="138"/>
      <c r="M46" s="138"/>
      <c r="N46" s="138">
        <f>'実質公債費比率（分子）の構造'!O$48</f>
        <v>61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345</v>
      </c>
      <c r="C49" s="138"/>
      <c r="D49" s="138"/>
      <c r="E49" s="138">
        <f>'実質公債費比率（分子）の構造'!L$45</f>
        <v>328</v>
      </c>
      <c r="F49" s="138"/>
      <c r="G49" s="138"/>
      <c r="H49" s="138">
        <f>'実質公債費比率（分子）の構造'!M$45</f>
        <v>307</v>
      </c>
      <c r="I49" s="138"/>
      <c r="J49" s="138"/>
      <c r="K49" s="138">
        <f>'実質公債費比率（分子）の構造'!N$45</f>
        <v>288</v>
      </c>
      <c r="L49" s="138"/>
      <c r="M49" s="138"/>
      <c r="N49" s="138">
        <f>'実質公債費比率（分子）の構造'!O$45</f>
        <v>296</v>
      </c>
      <c r="O49" s="138"/>
      <c r="P49" s="138"/>
    </row>
    <row r="50" spans="1:16" x14ac:dyDescent="0.15">
      <c r="A50" s="138" t="s">
        <v>60</v>
      </c>
      <c r="B50" s="138" t="e">
        <f>NA()</f>
        <v>#N/A</v>
      </c>
      <c r="C50" s="138">
        <f>IF(ISNUMBER('実質公債費比率（分子）の構造'!K$53),'実質公債費比率（分子）の構造'!K$53,NA())</f>
        <v>114</v>
      </c>
      <c r="D50" s="138" t="e">
        <f>NA()</f>
        <v>#N/A</v>
      </c>
      <c r="E50" s="138" t="e">
        <f>NA()</f>
        <v>#N/A</v>
      </c>
      <c r="F50" s="138">
        <f>IF(ISNUMBER('実質公債費比率（分子）の構造'!L$53),'実質公債費比率（分子）の構造'!L$53,NA())</f>
        <v>96</v>
      </c>
      <c r="G50" s="138" t="e">
        <f>NA()</f>
        <v>#N/A</v>
      </c>
      <c r="H50" s="138" t="e">
        <f>NA()</f>
        <v>#N/A</v>
      </c>
      <c r="I50" s="138">
        <f>IF(ISNUMBER('実質公債費比率（分子）の構造'!M$53),'実質公債費比率（分子）の構造'!M$53,NA())</f>
        <v>82</v>
      </c>
      <c r="J50" s="138" t="e">
        <f>NA()</f>
        <v>#N/A</v>
      </c>
      <c r="K50" s="138" t="e">
        <f>NA()</f>
        <v>#N/A</v>
      </c>
      <c r="L50" s="138">
        <f>IF(ISNUMBER('実質公債費比率（分子）の構造'!N$53),'実質公債費比率（分子）の構造'!N$53,NA())</f>
        <v>78</v>
      </c>
      <c r="M50" s="138" t="e">
        <f>NA()</f>
        <v>#N/A</v>
      </c>
      <c r="N50" s="138" t="e">
        <f>NA()</f>
        <v>#N/A</v>
      </c>
      <c r="O50" s="138">
        <f>IF(ISNUMBER('実質公債費比率（分子）の構造'!O$53),'実質公債費比率（分子）の構造'!O$53,NA())</f>
        <v>85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2326</v>
      </c>
      <c r="E56" s="137"/>
      <c r="F56" s="137"/>
      <c r="G56" s="137">
        <f>'将来負担比率（分子）の構造'!J$52</f>
        <v>2233</v>
      </c>
      <c r="H56" s="137"/>
      <c r="I56" s="137"/>
      <c r="J56" s="137">
        <f>'将来負担比率（分子）の構造'!K$52</f>
        <v>2183</v>
      </c>
      <c r="K56" s="137"/>
      <c r="L56" s="137"/>
      <c r="M56" s="137">
        <f>'将来負担比率（分子）の構造'!L$52</f>
        <v>2210</v>
      </c>
      <c r="N56" s="137"/>
      <c r="O56" s="137"/>
      <c r="P56" s="137">
        <f>'将来負担比率（分子）の構造'!M$52</f>
        <v>2159</v>
      </c>
    </row>
    <row r="57" spans="1:16" x14ac:dyDescent="0.15">
      <c r="A57" s="137" t="s">
        <v>36</v>
      </c>
      <c r="B57" s="137"/>
      <c r="C57" s="137"/>
      <c r="D57" s="137">
        <f>'将来負担比率（分子）の構造'!I$51</f>
        <v>53</v>
      </c>
      <c r="E57" s="137"/>
      <c r="F57" s="137"/>
      <c r="G57" s="137">
        <f>'将来負担比率（分子）の構造'!J$51</f>
        <v>49</v>
      </c>
      <c r="H57" s="137"/>
      <c r="I57" s="137"/>
      <c r="J57" s="137">
        <f>'将来負担比率（分子）の構造'!K$51</f>
        <v>42</v>
      </c>
      <c r="K57" s="137"/>
      <c r="L57" s="137"/>
      <c r="M57" s="137">
        <f>'将来負担比率（分子）の構造'!L$51</f>
        <v>63</v>
      </c>
      <c r="N57" s="137"/>
      <c r="O57" s="137"/>
      <c r="P57" s="137">
        <f>'将来負担比率（分子）の構造'!M$51</f>
        <v>57</v>
      </c>
    </row>
    <row r="58" spans="1:16" x14ac:dyDescent="0.15">
      <c r="A58" s="137" t="s">
        <v>35</v>
      </c>
      <c r="B58" s="137"/>
      <c r="C58" s="137"/>
      <c r="D58" s="137">
        <f>'将来負担比率（分子）の構造'!I$50</f>
        <v>1118</v>
      </c>
      <c r="E58" s="137"/>
      <c r="F58" s="137"/>
      <c r="G58" s="137">
        <f>'将来負担比率（分子）の構造'!J$50</f>
        <v>1322</v>
      </c>
      <c r="H58" s="137"/>
      <c r="I58" s="137"/>
      <c r="J58" s="137">
        <f>'将来負担比率（分子）の構造'!K$50</f>
        <v>1453</v>
      </c>
      <c r="K58" s="137"/>
      <c r="L58" s="137"/>
      <c r="M58" s="137">
        <f>'将来負担比率（分子）の構造'!L$50</f>
        <v>1664</v>
      </c>
      <c r="N58" s="137"/>
      <c r="O58" s="137"/>
      <c r="P58" s="137">
        <f>'将来負担比率（分子）の構造'!M$50</f>
        <v>1570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402</v>
      </c>
      <c r="C62" s="137"/>
      <c r="D62" s="137"/>
      <c r="E62" s="137">
        <f>'将来負担比率（分子）の構造'!J$45</f>
        <v>377</v>
      </c>
      <c r="F62" s="137"/>
      <c r="G62" s="137"/>
      <c r="H62" s="137">
        <f>'将来負担比率（分子）の構造'!K$45</f>
        <v>387</v>
      </c>
      <c r="I62" s="137"/>
      <c r="J62" s="137"/>
      <c r="K62" s="137">
        <f>'将来負担比率（分子）の構造'!L$45</f>
        <v>351</v>
      </c>
      <c r="L62" s="137"/>
      <c r="M62" s="137"/>
      <c r="N62" s="137">
        <f>'将来負担比率（分子）の構造'!M$45</f>
        <v>376</v>
      </c>
      <c r="O62" s="137"/>
      <c r="P62" s="137"/>
    </row>
    <row r="63" spans="1:16" x14ac:dyDescent="0.15">
      <c r="A63" s="137" t="s">
        <v>28</v>
      </c>
      <c r="B63" s="137">
        <f>'将来負担比率（分子）の構造'!I$44</f>
        <v>26</v>
      </c>
      <c r="C63" s="137"/>
      <c r="D63" s="137"/>
      <c r="E63" s="137">
        <f>'将来負担比率（分子）の構造'!J$44</f>
        <v>13</v>
      </c>
      <c r="F63" s="137"/>
      <c r="G63" s="137"/>
      <c r="H63" s="137">
        <f>'将来負担比率（分子）の構造'!K$44</f>
        <v>11</v>
      </c>
      <c r="I63" s="137"/>
      <c r="J63" s="137"/>
      <c r="K63" s="137">
        <f>'将来負担比率（分子）の構造'!L$44</f>
        <v>12</v>
      </c>
      <c r="L63" s="137"/>
      <c r="M63" s="137"/>
      <c r="N63" s="137">
        <f>'将来負担比率（分子）の構造'!M$44</f>
        <v>30</v>
      </c>
      <c r="O63" s="137"/>
      <c r="P63" s="137"/>
    </row>
    <row r="64" spans="1:16" x14ac:dyDescent="0.15">
      <c r="A64" s="137" t="s">
        <v>27</v>
      </c>
      <c r="B64" s="137">
        <f>'将来負担比率（分子）の構造'!I$43</f>
        <v>463</v>
      </c>
      <c r="C64" s="137"/>
      <c r="D64" s="137"/>
      <c r="E64" s="137">
        <f>'将来負担比率（分子）の構造'!J$43</f>
        <v>478</v>
      </c>
      <c r="F64" s="137"/>
      <c r="G64" s="137"/>
      <c r="H64" s="137">
        <f>'将来負担比率（分子）の構造'!K$43</f>
        <v>471</v>
      </c>
      <c r="I64" s="137"/>
      <c r="J64" s="137"/>
      <c r="K64" s="137">
        <f>'将来負担比率（分子）の構造'!L$43</f>
        <v>438</v>
      </c>
      <c r="L64" s="137"/>
      <c r="M64" s="137"/>
      <c r="N64" s="137">
        <f>'将来負担比率（分子）の構造'!M$43</f>
        <v>350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2607</v>
      </c>
      <c r="C66" s="137"/>
      <c r="D66" s="137"/>
      <c r="E66" s="137">
        <f>'将来負担比率（分子）の構造'!J$41</f>
        <v>2511</v>
      </c>
      <c r="F66" s="137"/>
      <c r="G66" s="137"/>
      <c r="H66" s="137">
        <f>'将来負担比率（分子）の構造'!K$41</f>
        <v>2478</v>
      </c>
      <c r="I66" s="137"/>
      <c r="J66" s="137"/>
      <c r="K66" s="137">
        <f>'将来負担比率（分子）の構造'!L$41</f>
        <v>2555</v>
      </c>
      <c r="L66" s="137"/>
      <c r="M66" s="137"/>
      <c r="N66" s="137">
        <f>'将来負担比率（分子）の構造'!M$41</f>
        <v>2527</v>
      </c>
      <c r="O66" s="137"/>
      <c r="P66" s="137"/>
    </row>
    <row r="67" spans="1:16" x14ac:dyDescent="0.15">
      <c r="A67" s="137" t="s">
        <v>64</v>
      </c>
      <c r="B67" s="137" t="e">
        <f>NA()</f>
        <v>#N/A</v>
      </c>
      <c r="C67" s="137">
        <f>IF(ISNUMBER('将来負担比率（分子）の構造'!I$53), IF('将来負担比率（分子）の構造'!I$53 &lt; 0, 0, '将来負担比率（分子）の構造'!I$53), NA())</f>
        <v>1</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183876</v>
      </c>
      <c r="S5" s="671"/>
      <c r="T5" s="671"/>
      <c r="U5" s="671"/>
      <c r="V5" s="671"/>
      <c r="W5" s="671"/>
      <c r="X5" s="671"/>
      <c r="Y5" s="718"/>
      <c r="Z5" s="731">
        <v>7.4</v>
      </c>
      <c r="AA5" s="731"/>
      <c r="AB5" s="731"/>
      <c r="AC5" s="731"/>
      <c r="AD5" s="732">
        <v>183876</v>
      </c>
      <c r="AE5" s="732"/>
      <c r="AF5" s="732"/>
      <c r="AG5" s="732"/>
      <c r="AH5" s="732"/>
      <c r="AI5" s="732"/>
      <c r="AJ5" s="732"/>
      <c r="AK5" s="732"/>
      <c r="AL5" s="719">
        <v>14.6</v>
      </c>
      <c r="AM5" s="688"/>
      <c r="AN5" s="688"/>
      <c r="AO5" s="720"/>
      <c r="AP5" s="707" t="s">
        <v>211</v>
      </c>
      <c r="AQ5" s="708"/>
      <c r="AR5" s="708"/>
      <c r="AS5" s="708"/>
      <c r="AT5" s="708"/>
      <c r="AU5" s="708"/>
      <c r="AV5" s="708"/>
      <c r="AW5" s="708"/>
      <c r="AX5" s="708"/>
      <c r="AY5" s="708"/>
      <c r="AZ5" s="708"/>
      <c r="BA5" s="708"/>
      <c r="BB5" s="708"/>
      <c r="BC5" s="708"/>
      <c r="BD5" s="708"/>
      <c r="BE5" s="708"/>
      <c r="BF5" s="709"/>
      <c r="BG5" s="620">
        <v>183876</v>
      </c>
      <c r="BH5" s="621"/>
      <c r="BI5" s="621"/>
      <c r="BJ5" s="621"/>
      <c r="BK5" s="621"/>
      <c r="BL5" s="621"/>
      <c r="BM5" s="621"/>
      <c r="BN5" s="622"/>
      <c r="BO5" s="673">
        <v>100</v>
      </c>
      <c r="BP5" s="673"/>
      <c r="BQ5" s="673"/>
      <c r="BR5" s="673"/>
      <c r="BS5" s="674">
        <v>14291</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28664</v>
      </c>
      <c r="S6" s="621"/>
      <c r="T6" s="621"/>
      <c r="U6" s="621"/>
      <c r="V6" s="621"/>
      <c r="W6" s="621"/>
      <c r="X6" s="621"/>
      <c r="Y6" s="622"/>
      <c r="Z6" s="673">
        <v>1.1000000000000001</v>
      </c>
      <c r="AA6" s="673"/>
      <c r="AB6" s="673"/>
      <c r="AC6" s="673"/>
      <c r="AD6" s="674">
        <v>28664</v>
      </c>
      <c r="AE6" s="674"/>
      <c r="AF6" s="674"/>
      <c r="AG6" s="674"/>
      <c r="AH6" s="674"/>
      <c r="AI6" s="674"/>
      <c r="AJ6" s="674"/>
      <c r="AK6" s="674"/>
      <c r="AL6" s="643">
        <v>2.2999999999999998</v>
      </c>
      <c r="AM6" s="675"/>
      <c r="AN6" s="675"/>
      <c r="AO6" s="676"/>
      <c r="AP6" s="617" t="s">
        <v>216</v>
      </c>
      <c r="AQ6" s="618"/>
      <c r="AR6" s="618"/>
      <c r="AS6" s="618"/>
      <c r="AT6" s="618"/>
      <c r="AU6" s="618"/>
      <c r="AV6" s="618"/>
      <c r="AW6" s="618"/>
      <c r="AX6" s="618"/>
      <c r="AY6" s="618"/>
      <c r="AZ6" s="618"/>
      <c r="BA6" s="618"/>
      <c r="BB6" s="618"/>
      <c r="BC6" s="618"/>
      <c r="BD6" s="618"/>
      <c r="BE6" s="618"/>
      <c r="BF6" s="619"/>
      <c r="BG6" s="620">
        <v>183876</v>
      </c>
      <c r="BH6" s="621"/>
      <c r="BI6" s="621"/>
      <c r="BJ6" s="621"/>
      <c r="BK6" s="621"/>
      <c r="BL6" s="621"/>
      <c r="BM6" s="621"/>
      <c r="BN6" s="622"/>
      <c r="BO6" s="673">
        <v>100</v>
      </c>
      <c r="BP6" s="673"/>
      <c r="BQ6" s="673"/>
      <c r="BR6" s="673"/>
      <c r="BS6" s="674">
        <v>14291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30089</v>
      </c>
      <c r="CS6" s="621"/>
      <c r="CT6" s="621"/>
      <c r="CU6" s="621"/>
      <c r="CV6" s="621"/>
      <c r="CW6" s="621"/>
      <c r="CX6" s="621"/>
      <c r="CY6" s="622"/>
      <c r="CZ6" s="673">
        <v>1.4</v>
      </c>
      <c r="DA6" s="673"/>
      <c r="DB6" s="673"/>
      <c r="DC6" s="673"/>
      <c r="DD6" s="626" t="s">
        <v>218</v>
      </c>
      <c r="DE6" s="621"/>
      <c r="DF6" s="621"/>
      <c r="DG6" s="621"/>
      <c r="DH6" s="621"/>
      <c r="DI6" s="621"/>
      <c r="DJ6" s="621"/>
      <c r="DK6" s="621"/>
      <c r="DL6" s="621"/>
      <c r="DM6" s="621"/>
      <c r="DN6" s="621"/>
      <c r="DO6" s="621"/>
      <c r="DP6" s="622"/>
      <c r="DQ6" s="626">
        <v>30089</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144</v>
      </c>
      <c r="S7" s="621"/>
      <c r="T7" s="621"/>
      <c r="U7" s="621"/>
      <c r="V7" s="621"/>
      <c r="W7" s="621"/>
      <c r="X7" s="621"/>
      <c r="Y7" s="622"/>
      <c r="Z7" s="673">
        <v>0</v>
      </c>
      <c r="AA7" s="673"/>
      <c r="AB7" s="673"/>
      <c r="AC7" s="673"/>
      <c r="AD7" s="674">
        <v>144</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61271</v>
      </c>
      <c r="BH7" s="621"/>
      <c r="BI7" s="621"/>
      <c r="BJ7" s="621"/>
      <c r="BK7" s="621"/>
      <c r="BL7" s="621"/>
      <c r="BM7" s="621"/>
      <c r="BN7" s="622"/>
      <c r="BO7" s="673">
        <v>33.299999999999997</v>
      </c>
      <c r="BP7" s="673"/>
      <c r="BQ7" s="673"/>
      <c r="BR7" s="673"/>
      <c r="BS7" s="674">
        <v>1</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464127</v>
      </c>
      <c r="CS7" s="621"/>
      <c r="CT7" s="621"/>
      <c r="CU7" s="621"/>
      <c r="CV7" s="621"/>
      <c r="CW7" s="621"/>
      <c r="CX7" s="621"/>
      <c r="CY7" s="622"/>
      <c r="CZ7" s="673">
        <v>21.2</v>
      </c>
      <c r="DA7" s="673"/>
      <c r="DB7" s="673"/>
      <c r="DC7" s="673"/>
      <c r="DD7" s="626">
        <v>36876</v>
      </c>
      <c r="DE7" s="621"/>
      <c r="DF7" s="621"/>
      <c r="DG7" s="621"/>
      <c r="DH7" s="621"/>
      <c r="DI7" s="621"/>
      <c r="DJ7" s="621"/>
      <c r="DK7" s="621"/>
      <c r="DL7" s="621"/>
      <c r="DM7" s="621"/>
      <c r="DN7" s="621"/>
      <c r="DO7" s="621"/>
      <c r="DP7" s="622"/>
      <c r="DQ7" s="626">
        <v>379567</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446</v>
      </c>
      <c r="S8" s="621"/>
      <c r="T8" s="621"/>
      <c r="U8" s="621"/>
      <c r="V8" s="621"/>
      <c r="W8" s="621"/>
      <c r="X8" s="621"/>
      <c r="Y8" s="622"/>
      <c r="Z8" s="673">
        <v>0</v>
      </c>
      <c r="AA8" s="673"/>
      <c r="AB8" s="673"/>
      <c r="AC8" s="673"/>
      <c r="AD8" s="674">
        <v>446</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2811</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389834</v>
      </c>
      <c r="CS8" s="621"/>
      <c r="CT8" s="621"/>
      <c r="CU8" s="621"/>
      <c r="CV8" s="621"/>
      <c r="CW8" s="621"/>
      <c r="CX8" s="621"/>
      <c r="CY8" s="622"/>
      <c r="CZ8" s="673">
        <v>17.8</v>
      </c>
      <c r="DA8" s="673"/>
      <c r="DB8" s="673"/>
      <c r="DC8" s="673"/>
      <c r="DD8" s="626">
        <v>6603</v>
      </c>
      <c r="DE8" s="621"/>
      <c r="DF8" s="621"/>
      <c r="DG8" s="621"/>
      <c r="DH8" s="621"/>
      <c r="DI8" s="621"/>
      <c r="DJ8" s="621"/>
      <c r="DK8" s="621"/>
      <c r="DL8" s="621"/>
      <c r="DM8" s="621"/>
      <c r="DN8" s="621"/>
      <c r="DO8" s="621"/>
      <c r="DP8" s="622"/>
      <c r="DQ8" s="626">
        <v>262010</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260</v>
      </c>
      <c r="S9" s="621"/>
      <c r="T9" s="621"/>
      <c r="U9" s="621"/>
      <c r="V9" s="621"/>
      <c r="W9" s="621"/>
      <c r="X9" s="621"/>
      <c r="Y9" s="622"/>
      <c r="Z9" s="673">
        <v>0</v>
      </c>
      <c r="AA9" s="673"/>
      <c r="AB9" s="673"/>
      <c r="AC9" s="673"/>
      <c r="AD9" s="674">
        <v>260</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50243</v>
      </c>
      <c r="BH9" s="621"/>
      <c r="BI9" s="621"/>
      <c r="BJ9" s="621"/>
      <c r="BK9" s="621"/>
      <c r="BL9" s="621"/>
      <c r="BM9" s="621"/>
      <c r="BN9" s="622"/>
      <c r="BO9" s="673">
        <v>27.3</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236068</v>
      </c>
      <c r="CS9" s="621"/>
      <c r="CT9" s="621"/>
      <c r="CU9" s="621"/>
      <c r="CV9" s="621"/>
      <c r="CW9" s="621"/>
      <c r="CX9" s="621"/>
      <c r="CY9" s="622"/>
      <c r="CZ9" s="673">
        <v>10.8</v>
      </c>
      <c r="DA9" s="673"/>
      <c r="DB9" s="673"/>
      <c r="DC9" s="673"/>
      <c r="DD9" s="626">
        <v>4296</v>
      </c>
      <c r="DE9" s="621"/>
      <c r="DF9" s="621"/>
      <c r="DG9" s="621"/>
      <c r="DH9" s="621"/>
      <c r="DI9" s="621"/>
      <c r="DJ9" s="621"/>
      <c r="DK9" s="621"/>
      <c r="DL9" s="621"/>
      <c r="DM9" s="621"/>
      <c r="DN9" s="621"/>
      <c r="DO9" s="621"/>
      <c r="DP9" s="622"/>
      <c r="DQ9" s="626">
        <v>222786</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30599</v>
      </c>
      <c r="S10" s="621"/>
      <c r="T10" s="621"/>
      <c r="U10" s="621"/>
      <c r="V10" s="621"/>
      <c r="W10" s="621"/>
      <c r="X10" s="621"/>
      <c r="Y10" s="622"/>
      <c r="Z10" s="673">
        <v>1.2</v>
      </c>
      <c r="AA10" s="673"/>
      <c r="AB10" s="673"/>
      <c r="AC10" s="673"/>
      <c r="AD10" s="674">
        <v>30599</v>
      </c>
      <c r="AE10" s="674"/>
      <c r="AF10" s="674"/>
      <c r="AG10" s="674"/>
      <c r="AH10" s="674"/>
      <c r="AI10" s="674"/>
      <c r="AJ10" s="674"/>
      <c r="AK10" s="674"/>
      <c r="AL10" s="643">
        <v>2.4</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3641</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42</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42</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4576</v>
      </c>
      <c r="BH11" s="621"/>
      <c r="BI11" s="621"/>
      <c r="BJ11" s="621"/>
      <c r="BK11" s="621"/>
      <c r="BL11" s="621"/>
      <c r="BM11" s="621"/>
      <c r="BN11" s="622"/>
      <c r="BO11" s="673">
        <v>2.5</v>
      </c>
      <c r="BP11" s="673"/>
      <c r="BQ11" s="673"/>
      <c r="BR11" s="673"/>
      <c r="BS11" s="626">
        <v>1</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291903</v>
      </c>
      <c r="CS11" s="621"/>
      <c r="CT11" s="621"/>
      <c r="CU11" s="621"/>
      <c r="CV11" s="621"/>
      <c r="CW11" s="621"/>
      <c r="CX11" s="621"/>
      <c r="CY11" s="622"/>
      <c r="CZ11" s="673">
        <v>13.3</v>
      </c>
      <c r="DA11" s="673"/>
      <c r="DB11" s="673"/>
      <c r="DC11" s="673"/>
      <c r="DD11" s="626">
        <v>207130</v>
      </c>
      <c r="DE11" s="621"/>
      <c r="DF11" s="621"/>
      <c r="DG11" s="621"/>
      <c r="DH11" s="621"/>
      <c r="DI11" s="621"/>
      <c r="DJ11" s="621"/>
      <c r="DK11" s="621"/>
      <c r="DL11" s="621"/>
      <c r="DM11" s="621"/>
      <c r="DN11" s="621"/>
      <c r="DO11" s="621"/>
      <c r="DP11" s="622"/>
      <c r="DQ11" s="626">
        <v>120844</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114688</v>
      </c>
      <c r="BH12" s="621"/>
      <c r="BI12" s="621"/>
      <c r="BJ12" s="621"/>
      <c r="BK12" s="621"/>
      <c r="BL12" s="621"/>
      <c r="BM12" s="621"/>
      <c r="BN12" s="622"/>
      <c r="BO12" s="673">
        <v>62.4</v>
      </c>
      <c r="BP12" s="673"/>
      <c r="BQ12" s="673"/>
      <c r="BR12" s="673"/>
      <c r="BS12" s="626">
        <v>14290</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28013</v>
      </c>
      <c r="CS12" s="621"/>
      <c r="CT12" s="621"/>
      <c r="CU12" s="621"/>
      <c r="CV12" s="621"/>
      <c r="CW12" s="621"/>
      <c r="CX12" s="621"/>
      <c r="CY12" s="622"/>
      <c r="CZ12" s="673">
        <v>1.3</v>
      </c>
      <c r="DA12" s="673"/>
      <c r="DB12" s="673"/>
      <c r="DC12" s="673"/>
      <c r="DD12" s="626">
        <v>3887</v>
      </c>
      <c r="DE12" s="621"/>
      <c r="DF12" s="621"/>
      <c r="DG12" s="621"/>
      <c r="DH12" s="621"/>
      <c r="DI12" s="621"/>
      <c r="DJ12" s="621"/>
      <c r="DK12" s="621"/>
      <c r="DL12" s="621"/>
      <c r="DM12" s="621"/>
      <c r="DN12" s="621"/>
      <c r="DO12" s="621"/>
      <c r="DP12" s="622"/>
      <c r="DQ12" s="626">
        <v>19514</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5086</v>
      </c>
      <c r="S13" s="621"/>
      <c r="T13" s="621"/>
      <c r="U13" s="621"/>
      <c r="V13" s="621"/>
      <c r="W13" s="621"/>
      <c r="X13" s="621"/>
      <c r="Y13" s="622"/>
      <c r="Z13" s="673">
        <v>0.2</v>
      </c>
      <c r="AA13" s="673"/>
      <c r="AB13" s="673"/>
      <c r="AC13" s="673"/>
      <c r="AD13" s="674">
        <v>5086</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114241</v>
      </c>
      <c r="BH13" s="621"/>
      <c r="BI13" s="621"/>
      <c r="BJ13" s="621"/>
      <c r="BK13" s="621"/>
      <c r="BL13" s="621"/>
      <c r="BM13" s="621"/>
      <c r="BN13" s="622"/>
      <c r="BO13" s="673">
        <v>62.1</v>
      </c>
      <c r="BP13" s="673"/>
      <c r="BQ13" s="673"/>
      <c r="BR13" s="673"/>
      <c r="BS13" s="626">
        <v>14290</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254590</v>
      </c>
      <c r="CS13" s="621"/>
      <c r="CT13" s="621"/>
      <c r="CU13" s="621"/>
      <c r="CV13" s="621"/>
      <c r="CW13" s="621"/>
      <c r="CX13" s="621"/>
      <c r="CY13" s="622"/>
      <c r="CZ13" s="673">
        <v>11.6</v>
      </c>
      <c r="DA13" s="673"/>
      <c r="DB13" s="673"/>
      <c r="DC13" s="673"/>
      <c r="DD13" s="626">
        <v>188477</v>
      </c>
      <c r="DE13" s="621"/>
      <c r="DF13" s="621"/>
      <c r="DG13" s="621"/>
      <c r="DH13" s="621"/>
      <c r="DI13" s="621"/>
      <c r="DJ13" s="621"/>
      <c r="DK13" s="621"/>
      <c r="DL13" s="621"/>
      <c r="DM13" s="621"/>
      <c r="DN13" s="621"/>
      <c r="DO13" s="621"/>
      <c r="DP13" s="622"/>
      <c r="DQ13" s="626">
        <v>151368</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6439</v>
      </c>
      <c r="BH14" s="621"/>
      <c r="BI14" s="621"/>
      <c r="BJ14" s="621"/>
      <c r="BK14" s="621"/>
      <c r="BL14" s="621"/>
      <c r="BM14" s="621"/>
      <c r="BN14" s="622"/>
      <c r="BO14" s="673">
        <v>3.5</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58840</v>
      </c>
      <c r="CS14" s="621"/>
      <c r="CT14" s="621"/>
      <c r="CU14" s="621"/>
      <c r="CV14" s="621"/>
      <c r="CW14" s="621"/>
      <c r="CX14" s="621"/>
      <c r="CY14" s="622"/>
      <c r="CZ14" s="673">
        <v>2.7</v>
      </c>
      <c r="DA14" s="673"/>
      <c r="DB14" s="673"/>
      <c r="DC14" s="673"/>
      <c r="DD14" s="626">
        <v>6949</v>
      </c>
      <c r="DE14" s="621"/>
      <c r="DF14" s="621"/>
      <c r="DG14" s="621"/>
      <c r="DH14" s="621"/>
      <c r="DI14" s="621"/>
      <c r="DJ14" s="621"/>
      <c r="DK14" s="621"/>
      <c r="DL14" s="621"/>
      <c r="DM14" s="621"/>
      <c r="DN14" s="621"/>
      <c r="DO14" s="621"/>
      <c r="DP14" s="622"/>
      <c r="DQ14" s="626">
        <v>56465</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209</v>
      </c>
      <c r="S15" s="621"/>
      <c r="T15" s="621"/>
      <c r="U15" s="621"/>
      <c r="V15" s="621"/>
      <c r="W15" s="621"/>
      <c r="X15" s="621"/>
      <c r="Y15" s="622"/>
      <c r="Z15" s="673">
        <v>0</v>
      </c>
      <c r="AA15" s="673"/>
      <c r="AB15" s="673"/>
      <c r="AC15" s="673"/>
      <c r="AD15" s="674">
        <v>209</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1478</v>
      </c>
      <c r="BH15" s="621"/>
      <c r="BI15" s="621"/>
      <c r="BJ15" s="621"/>
      <c r="BK15" s="621"/>
      <c r="BL15" s="621"/>
      <c r="BM15" s="621"/>
      <c r="BN15" s="622"/>
      <c r="BO15" s="673">
        <v>0.8</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135476</v>
      </c>
      <c r="CS15" s="621"/>
      <c r="CT15" s="621"/>
      <c r="CU15" s="621"/>
      <c r="CV15" s="621"/>
      <c r="CW15" s="621"/>
      <c r="CX15" s="621"/>
      <c r="CY15" s="622"/>
      <c r="CZ15" s="673">
        <v>6.2</v>
      </c>
      <c r="DA15" s="673"/>
      <c r="DB15" s="673"/>
      <c r="DC15" s="673"/>
      <c r="DD15" s="626">
        <v>8899</v>
      </c>
      <c r="DE15" s="621"/>
      <c r="DF15" s="621"/>
      <c r="DG15" s="621"/>
      <c r="DH15" s="621"/>
      <c r="DI15" s="621"/>
      <c r="DJ15" s="621"/>
      <c r="DK15" s="621"/>
      <c r="DL15" s="621"/>
      <c r="DM15" s="621"/>
      <c r="DN15" s="621"/>
      <c r="DO15" s="621"/>
      <c r="DP15" s="622"/>
      <c r="DQ15" s="626">
        <v>117221</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1190422</v>
      </c>
      <c r="S16" s="621"/>
      <c r="T16" s="621"/>
      <c r="U16" s="621"/>
      <c r="V16" s="621"/>
      <c r="W16" s="621"/>
      <c r="X16" s="621"/>
      <c r="Y16" s="622"/>
      <c r="Z16" s="673">
        <v>47.6</v>
      </c>
      <c r="AA16" s="673"/>
      <c r="AB16" s="673"/>
      <c r="AC16" s="673"/>
      <c r="AD16" s="674">
        <v>1009886</v>
      </c>
      <c r="AE16" s="674"/>
      <c r="AF16" s="674"/>
      <c r="AG16" s="674"/>
      <c r="AH16" s="674"/>
      <c r="AI16" s="674"/>
      <c r="AJ16" s="674"/>
      <c r="AK16" s="674"/>
      <c r="AL16" s="643">
        <v>80.099999999999994</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4022</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652</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1009886</v>
      </c>
      <c r="S17" s="621"/>
      <c r="T17" s="621"/>
      <c r="U17" s="621"/>
      <c r="V17" s="621"/>
      <c r="W17" s="621"/>
      <c r="X17" s="621"/>
      <c r="Y17" s="622"/>
      <c r="Z17" s="673">
        <v>40.4</v>
      </c>
      <c r="AA17" s="673"/>
      <c r="AB17" s="673"/>
      <c r="AC17" s="673"/>
      <c r="AD17" s="674">
        <v>1009886</v>
      </c>
      <c r="AE17" s="674"/>
      <c r="AF17" s="674"/>
      <c r="AG17" s="674"/>
      <c r="AH17" s="674"/>
      <c r="AI17" s="674"/>
      <c r="AJ17" s="674"/>
      <c r="AK17" s="674"/>
      <c r="AL17" s="643">
        <v>80.099999999999994</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296971</v>
      </c>
      <c r="CS17" s="621"/>
      <c r="CT17" s="621"/>
      <c r="CU17" s="621"/>
      <c r="CV17" s="621"/>
      <c r="CW17" s="621"/>
      <c r="CX17" s="621"/>
      <c r="CY17" s="622"/>
      <c r="CZ17" s="673">
        <v>13.6</v>
      </c>
      <c r="DA17" s="673"/>
      <c r="DB17" s="673"/>
      <c r="DC17" s="673"/>
      <c r="DD17" s="626" t="s">
        <v>112</v>
      </c>
      <c r="DE17" s="621"/>
      <c r="DF17" s="621"/>
      <c r="DG17" s="621"/>
      <c r="DH17" s="621"/>
      <c r="DI17" s="621"/>
      <c r="DJ17" s="621"/>
      <c r="DK17" s="621"/>
      <c r="DL17" s="621"/>
      <c r="DM17" s="621"/>
      <c r="DN17" s="621"/>
      <c r="DO17" s="621"/>
      <c r="DP17" s="622"/>
      <c r="DQ17" s="626">
        <v>290997</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180536</v>
      </c>
      <c r="S18" s="621"/>
      <c r="T18" s="621"/>
      <c r="U18" s="621"/>
      <c r="V18" s="621"/>
      <c r="W18" s="621"/>
      <c r="X18" s="621"/>
      <c r="Y18" s="622"/>
      <c r="Z18" s="673">
        <v>7.2</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1439706</v>
      </c>
      <c r="S20" s="621"/>
      <c r="T20" s="621"/>
      <c r="U20" s="621"/>
      <c r="V20" s="621"/>
      <c r="W20" s="621"/>
      <c r="X20" s="621"/>
      <c r="Y20" s="622"/>
      <c r="Z20" s="673">
        <v>57.6</v>
      </c>
      <c r="AA20" s="673"/>
      <c r="AB20" s="673"/>
      <c r="AC20" s="673"/>
      <c r="AD20" s="674">
        <v>1259170</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2189975</v>
      </c>
      <c r="CS20" s="621"/>
      <c r="CT20" s="621"/>
      <c r="CU20" s="621"/>
      <c r="CV20" s="621"/>
      <c r="CW20" s="621"/>
      <c r="CX20" s="621"/>
      <c r="CY20" s="622"/>
      <c r="CZ20" s="673">
        <v>100</v>
      </c>
      <c r="DA20" s="673"/>
      <c r="DB20" s="673"/>
      <c r="DC20" s="673"/>
      <c r="DD20" s="626">
        <v>463117</v>
      </c>
      <c r="DE20" s="621"/>
      <c r="DF20" s="621"/>
      <c r="DG20" s="621"/>
      <c r="DH20" s="621"/>
      <c r="DI20" s="621"/>
      <c r="DJ20" s="621"/>
      <c r="DK20" s="621"/>
      <c r="DL20" s="621"/>
      <c r="DM20" s="621"/>
      <c r="DN20" s="621"/>
      <c r="DO20" s="621"/>
      <c r="DP20" s="622"/>
      <c r="DQ20" s="626">
        <v>1651555</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4" t="s">
        <v>262</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635</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4" t="s">
        <v>264</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52232</v>
      </c>
      <c r="S23" s="621"/>
      <c r="T23" s="621"/>
      <c r="U23" s="621"/>
      <c r="V23" s="621"/>
      <c r="W23" s="621"/>
      <c r="X23" s="621"/>
      <c r="Y23" s="622"/>
      <c r="Z23" s="673">
        <v>2.1</v>
      </c>
      <c r="AA23" s="673"/>
      <c r="AB23" s="673"/>
      <c r="AC23" s="673"/>
      <c r="AD23" s="674" t="s">
        <v>112</v>
      </c>
      <c r="AE23" s="674"/>
      <c r="AF23" s="674"/>
      <c r="AG23" s="674"/>
      <c r="AH23" s="674"/>
      <c r="AI23" s="674"/>
      <c r="AJ23" s="674"/>
      <c r="AK23" s="674"/>
      <c r="AL23" s="643" t="s">
        <v>112</v>
      </c>
      <c r="AM23" s="675"/>
      <c r="AN23" s="675"/>
      <c r="AO23" s="676"/>
      <c r="AP23" s="714" t="s">
        <v>267</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1656</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4" t="s">
        <v>274</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702975</v>
      </c>
      <c r="CS24" s="671"/>
      <c r="CT24" s="671"/>
      <c r="CU24" s="671"/>
      <c r="CV24" s="671"/>
      <c r="CW24" s="671"/>
      <c r="CX24" s="671"/>
      <c r="CY24" s="718"/>
      <c r="CZ24" s="722">
        <v>32.1</v>
      </c>
      <c r="DA24" s="723"/>
      <c r="DB24" s="723"/>
      <c r="DC24" s="724"/>
      <c r="DD24" s="717">
        <v>617796</v>
      </c>
      <c r="DE24" s="671"/>
      <c r="DF24" s="671"/>
      <c r="DG24" s="671"/>
      <c r="DH24" s="671"/>
      <c r="DI24" s="671"/>
      <c r="DJ24" s="671"/>
      <c r="DK24" s="718"/>
      <c r="DL24" s="717">
        <v>615478</v>
      </c>
      <c r="DM24" s="671"/>
      <c r="DN24" s="671"/>
      <c r="DO24" s="671"/>
      <c r="DP24" s="671"/>
      <c r="DQ24" s="671"/>
      <c r="DR24" s="671"/>
      <c r="DS24" s="671"/>
      <c r="DT24" s="671"/>
      <c r="DU24" s="671"/>
      <c r="DV24" s="718"/>
      <c r="DW24" s="719">
        <v>47</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148682</v>
      </c>
      <c r="S25" s="621"/>
      <c r="T25" s="621"/>
      <c r="U25" s="621"/>
      <c r="V25" s="621"/>
      <c r="W25" s="621"/>
      <c r="X25" s="621"/>
      <c r="Y25" s="622"/>
      <c r="Z25" s="673">
        <v>5.9</v>
      </c>
      <c r="AA25" s="673"/>
      <c r="AB25" s="673"/>
      <c r="AC25" s="673"/>
      <c r="AD25" s="674" t="s">
        <v>112</v>
      </c>
      <c r="AE25" s="674"/>
      <c r="AF25" s="674"/>
      <c r="AG25" s="674"/>
      <c r="AH25" s="674"/>
      <c r="AI25" s="674"/>
      <c r="AJ25" s="674"/>
      <c r="AK25" s="674"/>
      <c r="AL25" s="643" t="s">
        <v>112</v>
      </c>
      <c r="AM25" s="675"/>
      <c r="AN25" s="675"/>
      <c r="AO25" s="676"/>
      <c r="AP25" s="714" t="s">
        <v>277</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277645</v>
      </c>
      <c r="CS25" s="639"/>
      <c r="CT25" s="639"/>
      <c r="CU25" s="639"/>
      <c r="CV25" s="639"/>
      <c r="CW25" s="639"/>
      <c r="CX25" s="639"/>
      <c r="CY25" s="640"/>
      <c r="CZ25" s="623">
        <v>12.7</v>
      </c>
      <c r="DA25" s="641"/>
      <c r="DB25" s="641"/>
      <c r="DC25" s="642"/>
      <c r="DD25" s="626">
        <v>262330</v>
      </c>
      <c r="DE25" s="639"/>
      <c r="DF25" s="639"/>
      <c r="DG25" s="639"/>
      <c r="DH25" s="639"/>
      <c r="DI25" s="639"/>
      <c r="DJ25" s="639"/>
      <c r="DK25" s="640"/>
      <c r="DL25" s="626">
        <v>261814</v>
      </c>
      <c r="DM25" s="639"/>
      <c r="DN25" s="639"/>
      <c r="DO25" s="639"/>
      <c r="DP25" s="639"/>
      <c r="DQ25" s="639"/>
      <c r="DR25" s="639"/>
      <c r="DS25" s="639"/>
      <c r="DT25" s="639"/>
      <c r="DU25" s="639"/>
      <c r="DV25" s="640"/>
      <c r="DW25" s="643">
        <v>20</v>
      </c>
      <c r="DX25" s="644"/>
      <c r="DY25" s="644"/>
      <c r="DZ25" s="644"/>
      <c r="EA25" s="644"/>
      <c r="EB25" s="644"/>
      <c r="EC25" s="645"/>
    </row>
    <row r="26" spans="2:133" ht="11.25" customHeight="1" x14ac:dyDescent="0.15">
      <c r="B26" s="711" t="s">
        <v>279</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280</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147802</v>
      </c>
      <c r="CS26" s="621"/>
      <c r="CT26" s="621"/>
      <c r="CU26" s="621"/>
      <c r="CV26" s="621"/>
      <c r="CW26" s="621"/>
      <c r="CX26" s="621"/>
      <c r="CY26" s="622"/>
      <c r="CZ26" s="623">
        <v>6.7</v>
      </c>
      <c r="DA26" s="641"/>
      <c r="DB26" s="641"/>
      <c r="DC26" s="642"/>
      <c r="DD26" s="626">
        <v>134655</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110345</v>
      </c>
      <c r="S27" s="621"/>
      <c r="T27" s="621"/>
      <c r="U27" s="621"/>
      <c r="V27" s="621"/>
      <c r="W27" s="621"/>
      <c r="X27" s="621"/>
      <c r="Y27" s="622"/>
      <c r="Z27" s="673">
        <v>4.4000000000000004</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183876</v>
      </c>
      <c r="BH27" s="621"/>
      <c r="BI27" s="621"/>
      <c r="BJ27" s="621"/>
      <c r="BK27" s="621"/>
      <c r="BL27" s="621"/>
      <c r="BM27" s="621"/>
      <c r="BN27" s="622"/>
      <c r="BO27" s="673">
        <v>100</v>
      </c>
      <c r="BP27" s="673"/>
      <c r="BQ27" s="673"/>
      <c r="BR27" s="673"/>
      <c r="BS27" s="626">
        <v>14291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128359</v>
      </c>
      <c r="CS27" s="639"/>
      <c r="CT27" s="639"/>
      <c r="CU27" s="639"/>
      <c r="CV27" s="639"/>
      <c r="CW27" s="639"/>
      <c r="CX27" s="639"/>
      <c r="CY27" s="640"/>
      <c r="CZ27" s="623">
        <v>5.9</v>
      </c>
      <c r="DA27" s="641"/>
      <c r="DB27" s="641"/>
      <c r="DC27" s="642"/>
      <c r="DD27" s="626">
        <v>64469</v>
      </c>
      <c r="DE27" s="639"/>
      <c r="DF27" s="639"/>
      <c r="DG27" s="639"/>
      <c r="DH27" s="639"/>
      <c r="DI27" s="639"/>
      <c r="DJ27" s="639"/>
      <c r="DK27" s="640"/>
      <c r="DL27" s="626">
        <v>62667</v>
      </c>
      <c r="DM27" s="639"/>
      <c r="DN27" s="639"/>
      <c r="DO27" s="639"/>
      <c r="DP27" s="639"/>
      <c r="DQ27" s="639"/>
      <c r="DR27" s="639"/>
      <c r="DS27" s="639"/>
      <c r="DT27" s="639"/>
      <c r="DU27" s="639"/>
      <c r="DV27" s="640"/>
      <c r="DW27" s="643">
        <v>4.8</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5999</v>
      </c>
      <c r="S28" s="621"/>
      <c r="T28" s="621"/>
      <c r="U28" s="621"/>
      <c r="V28" s="621"/>
      <c r="W28" s="621"/>
      <c r="X28" s="621"/>
      <c r="Y28" s="622"/>
      <c r="Z28" s="673">
        <v>0.2</v>
      </c>
      <c r="AA28" s="673"/>
      <c r="AB28" s="673"/>
      <c r="AC28" s="673"/>
      <c r="AD28" s="674">
        <v>922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296971</v>
      </c>
      <c r="CS28" s="621"/>
      <c r="CT28" s="621"/>
      <c r="CU28" s="621"/>
      <c r="CV28" s="621"/>
      <c r="CW28" s="621"/>
      <c r="CX28" s="621"/>
      <c r="CY28" s="622"/>
      <c r="CZ28" s="623">
        <v>13.6</v>
      </c>
      <c r="DA28" s="641"/>
      <c r="DB28" s="641"/>
      <c r="DC28" s="642"/>
      <c r="DD28" s="626">
        <v>290997</v>
      </c>
      <c r="DE28" s="621"/>
      <c r="DF28" s="621"/>
      <c r="DG28" s="621"/>
      <c r="DH28" s="621"/>
      <c r="DI28" s="621"/>
      <c r="DJ28" s="621"/>
      <c r="DK28" s="622"/>
      <c r="DL28" s="626">
        <v>290997</v>
      </c>
      <c r="DM28" s="621"/>
      <c r="DN28" s="621"/>
      <c r="DO28" s="621"/>
      <c r="DP28" s="621"/>
      <c r="DQ28" s="621"/>
      <c r="DR28" s="621"/>
      <c r="DS28" s="621"/>
      <c r="DT28" s="621"/>
      <c r="DU28" s="621"/>
      <c r="DV28" s="622"/>
      <c r="DW28" s="643">
        <v>22.2</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4010</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296971</v>
      </c>
      <c r="CS29" s="639"/>
      <c r="CT29" s="639"/>
      <c r="CU29" s="639"/>
      <c r="CV29" s="639"/>
      <c r="CW29" s="639"/>
      <c r="CX29" s="639"/>
      <c r="CY29" s="640"/>
      <c r="CZ29" s="623">
        <v>13.6</v>
      </c>
      <c r="DA29" s="641"/>
      <c r="DB29" s="641"/>
      <c r="DC29" s="642"/>
      <c r="DD29" s="626">
        <v>290997</v>
      </c>
      <c r="DE29" s="639"/>
      <c r="DF29" s="639"/>
      <c r="DG29" s="639"/>
      <c r="DH29" s="639"/>
      <c r="DI29" s="639"/>
      <c r="DJ29" s="639"/>
      <c r="DK29" s="640"/>
      <c r="DL29" s="626">
        <v>290997</v>
      </c>
      <c r="DM29" s="639"/>
      <c r="DN29" s="639"/>
      <c r="DO29" s="639"/>
      <c r="DP29" s="639"/>
      <c r="DQ29" s="639"/>
      <c r="DR29" s="639"/>
      <c r="DS29" s="639"/>
      <c r="DT29" s="639"/>
      <c r="DU29" s="639"/>
      <c r="DV29" s="640"/>
      <c r="DW29" s="643">
        <v>22.2</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194018</v>
      </c>
      <c r="S30" s="621"/>
      <c r="T30" s="621"/>
      <c r="U30" s="621"/>
      <c r="V30" s="621"/>
      <c r="W30" s="621"/>
      <c r="X30" s="621"/>
      <c r="Y30" s="622"/>
      <c r="Z30" s="673">
        <v>7.8</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100</v>
      </c>
      <c r="BH30" s="687"/>
      <c r="BI30" s="687"/>
      <c r="BJ30" s="687"/>
      <c r="BK30" s="687"/>
      <c r="BL30" s="687"/>
      <c r="BM30" s="688">
        <v>99.9</v>
      </c>
      <c r="BN30" s="687"/>
      <c r="BO30" s="687"/>
      <c r="BP30" s="687"/>
      <c r="BQ30" s="689"/>
      <c r="BR30" s="686">
        <v>99.9</v>
      </c>
      <c r="BS30" s="687"/>
      <c r="BT30" s="687"/>
      <c r="BU30" s="687"/>
      <c r="BV30" s="687"/>
      <c r="BW30" s="687"/>
      <c r="BX30" s="688">
        <v>99.7</v>
      </c>
      <c r="BY30" s="687"/>
      <c r="BZ30" s="687"/>
      <c r="CA30" s="687"/>
      <c r="CB30" s="689"/>
      <c r="CD30" s="692"/>
      <c r="CE30" s="693"/>
      <c r="CF30" s="657" t="s">
        <v>294</v>
      </c>
      <c r="CG30" s="654"/>
      <c r="CH30" s="654"/>
      <c r="CI30" s="654"/>
      <c r="CJ30" s="654"/>
      <c r="CK30" s="654"/>
      <c r="CL30" s="654"/>
      <c r="CM30" s="654"/>
      <c r="CN30" s="654"/>
      <c r="CO30" s="654"/>
      <c r="CP30" s="654"/>
      <c r="CQ30" s="655"/>
      <c r="CR30" s="620">
        <v>277318</v>
      </c>
      <c r="CS30" s="621"/>
      <c r="CT30" s="621"/>
      <c r="CU30" s="621"/>
      <c r="CV30" s="621"/>
      <c r="CW30" s="621"/>
      <c r="CX30" s="621"/>
      <c r="CY30" s="622"/>
      <c r="CZ30" s="623">
        <v>12.7</v>
      </c>
      <c r="DA30" s="641"/>
      <c r="DB30" s="641"/>
      <c r="DC30" s="642"/>
      <c r="DD30" s="626">
        <v>271601</v>
      </c>
      <c r="DE30" s="621"/>
      <c r="DF30" s="621"/>
      <c r="DG30" s="621"/>
      <c r="DH30" s="621"/>
      <c r="DI30" s="621"/>
      <c r="DJ30" s="621"/>
      <c r="DK30" s="622"/>
      <c r="DL30" s="626">
        <v>271601</v>
      </c>
      <c r="DM30" s="621"/>
      <c r="DN30" s="621"/>
      <c r="DO30" s="621"/>
      <c r="DP30" s="621"/>
      <c r="DQ30" s="621"/>
      <c r="DR30" s="621"/>
      <c r="DS30" s="621"/>
      <c r="DT30" s="621"/>
      <c r="DU30" s="621"/>
      <c r="DV30" s="622"/>
      <c r="DW30" s="643">
        <v>20.7</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238417</v>
      </c>
      <c r="S31" s="621"/>
      <c r="T31" s="621"/>
      <c r="U31" s="621"/>
      <c r="V31" s="621"/>
      <c r="W31" s="621"/>
      <c r="X31" s="621"/>
      <c r="Y31" s="622"/>
      <c r="Z31" s="673">
        <v>9.5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100</v>
      </c>
      <c r="BH31" s="639"/>
      <c r="BI31" s="639"/>
      <c r="BJ31" s="639"/>
      <c r="BK31" s="639"/>
      <c r="BL31" s="639"/>
      <c r="BM31" s="675">
        <v>99.9</v>
      </c>
      <c r="BN31" s="685"/>
      <c r="BO31" s="685"/>
      <c r="BP31" s="685"/>
      <c r="BQ31" s="649"/>
      <c r="BR31" s="684">
        <v>100</v>
      </c>
      <c r="BS31" s="639"/>
      <c r="BT31" s="639"/>
      <c r="BU31" s="639"/>
      <c r="BV31" s="639"/>
      <c r="BW31" s="639"/>
      <c r="BX31" s="675">
        <v>99.9</v>
      </c>
      <c r="BY31" s="685"/>
      <c r="BZ31" s="685"/>
      <c r="CA31" s="685"/>
      <c r="CB31" s="649"/>
      <c r="CD31" s="692"/>
      <c r="CE31" s="693"/>
      <c r="CF31" s="657" t="s">
        <v>298</v>
      </c>
      <c r="CG31" s="654"/>
      <c r="CH31" s="654"/>
      <c r="CI31" s="654"/>
      <c r="CJ31" s="654"/>
      <c r="CK31" s="654"/>
      <c r="CL31" s="654"/>
      <c r="CM31" s="654"/>
      <c r="CN31" s="654"/>
      <c r="CO31" s="654"/>
      <c r="CP31" s="654"/>
      <c r="CQ31" s="655"/>
      <c r="CR31" s="620">
        <v>19653</v>
      </c>
      <c r="CS31" s="639"/>
      <c r="CT31" s="639"/>
      <c r="CU31" s="639"/>
      <c r="CV31" s="639"/>
      <c r="CW31" s="639"/>
      <c r="CX31" s="639"/>
      <c r="CY31" s="640"/>
      <c r="CZ31" s="623">
        <v>0.9</v>
      </c>
      <c r="DA31" s="641"/>
      <c r="DB31" s="641"/>
      <c r="DC31" s="642"/>
      <c r="DD31" s="626">
        <v>19396</v>
      </c>
      <c r="DE31" s="639"/>
      <c r="DF31" s="639"/>
      <c r="DG31" s="639"/>
      <c r="DH31" s="639"/>
      <c r="DI31" s="639"/>
      <c r="DJ31" s="639"/>
      <c r="DK31" s="640"/>
      <c r="DL31" s="626">
        <v>19396</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54701</v>
      </c>
      <c r="S32" s="621"/>
      <c r="T32" s="621"/>
      <c r="U32" s="621"/>
      <c r="V32" s="621"/>
      <c r="W32" s="621"/>
      <c r="X32" s="621"/>
      <c r="Y32" s="622"/>
      <c r="Z32" s="673">
        <v>2.2000000000000002</v>
      </c>
      <c r="AA32" s="673"/>
      <c r="AB32" s="673"/>
      <c r="AC32" s="673"/>
      <c r="AD32" s="674">
        <v>624</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99.9</v>
      </c>
      <c r="BH32" s="605"/>
      <c r="BI32" s="605"/>
      <c r="BJ32" s="605"/>
      <c r="BK32" s="605"/>
      <c r="BL32" s="605"/>
      <c r="BM32" s="668">
        <v>99.9</v>
      </c>
      <c r="BN32" s="605"/>
      <c r="BO32" s="605"/>
      <c r="BP32" s="605"/>
      <c r="BQ32" s="662"/>
      <c r="BR32" s="683">
        <v>99.9</v>
      </c>
      <c r="BS32" s="605"/>
      <c r="BT32" s="605"/>
      <c r="BU32" s="605"/>
      <c r="BV32" s="605"/>
      <c r="BW32" s="605"/>
      <c r="BX32" s="668">
        <v>99.6</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249200</v>
      </c>
      <c r="S33" s="621"/>
      <c r="T33" s="621"/>
      <c r="U33" s="621"/>
      <c r="V33" s="621"/>
      <c r="W33" s="621"/>
      <c r="X33" s="621"/>
      <c r="Y33" s="622"/>
      <c r="Z33" s="673">
        <v>10</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1019861</v>
      </c>
      <c r="CS33" s="639"/>
      <c r="CT33" s="639"/>
      <c r="CU33" s="639"/>
      <c r="CV33" s="639"/>
      <c r="CW33" s="639"/>
      <c r="CX33" s="639"/>
      <c r="CY33" s="640"/>
      <c r="CZ33" s="623">
        <v>46.6</v>
      </c>
      <c r="DA33" s="641"/>
      <c r="DB33" s="641"/>
      <c r="DC33" s="642"/>
      <c r="DD33" s="626">
        <v>786888</v>
      </c>
      <c r="DE33" s="639"/>
      <c r="DF33" s="639"/>
      <c r="DG33" s="639"/>
      <c r="DH33" s="639"/>
      <c r="DI33" s="639"/>
      <c r="DJ33" s="639"/>
      <c r="DK33" s="640"/>
      <c r="DL33" s="626">
        <v>345735</v>
      </c>
      <c r="DM33" s="639"/>
      <c r="DN33" s="639"/>
      <c r="DO33" s="639"/>
      <c r="DP33" s="639"/>
      <c r="DQ33" s="639"/>
      <c r="DR33" s="639"/>
      <c r="DS33" s="639"/>
      <c r="DT33" s="639"/>
      <c r="DU33" s="639"/>
      <c r="DV33" s="640"/>
      <c r="DW33" s="643">
        <v>26.4</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402560</v>
      </c>
      <c r="CS34" s="621"/>
      <c r="CT34" s="621"/>
      <c r="CU34" s="621"/>
      <c r="CV34" s="621"/>
      <c r="CW34" s="621"/>
      <c r="CX34" s="621"/>
      <c r="CY34" s="622"/>
      <c r="CZ34" s="623">
        <v>18.399999999999999</v>
      </c>
      <c r="DA34" s="641"/>
      <c r="DB34" s="641"/>
      <c r="DC34" s="642"/>
      <c r="DD34" s="626">
        <v>295890</v>
      </c>
      <c r="DE34" s="621"/>
      <c r="DF34" s="621"/>
      <c r="DG34" s="621"/>
      <c r="DH34" s="621"/>
      <c r="DI34" s="621"/>
      <c r="DJ34" s="621"/>
      <c r="DK34" s="622"/>
      <c r="DL34" s="626">
        <v>160724</v>
      </c>
      <c r="DM34" s="621"/>
      <c r="DN34" s="621"/>
      <c r="DO34" s="621"/>
      <c r="DP34" s="621"/>
      <c r="DQ34" s="621"/>
      <c r="DR34" s="621"/>
      <c r="DS34" s="621"/>
      <c r="DT34" s="621"/>
      <c r="DU34" s="621"/>
      <c r="DV34" s="622"/>
      <c r="DW34" s="643">
        <v>12.3</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49700</v>
      </c>
      <c r="S35" s="621"/>
      <c r="T35" s="621"/>
      <c r="U35" s="621"/>
      <c r="V35" s="621"/>
      <c r="W35" s="621"/>
      <c r="X35" s="621"/>
      <c r="Y35" s="622"/>
      <c r="Z35" s="673">
        <v>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270493</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2573</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7691</v>
      </c>
      <c r="CS35" s="639"/>
      <c r="CT35" s="639"/>
      <c r="CU35" s="639"/>
      <c r="CV35" s="639"/>
      <c r="CW35" s="639"/>
      <c r="CX35" s="639"/>
      <c r="CY35" s="640"/>
      <c r="CZ35" s="623">
        <v>0.4</v>
      </c>
      <c r="DA35" s="641"/>
      <c r="DB35" s="641"/>
      <c r="DC35" s="642"/>
      <c r="DD35" s="626">
        <v>5154</v>
      </c>
      <c r="DE35" s="639"/>
      <c r="DF35" s="639"/>
      <c r="DG35" s="639"/>
      <c r="DH35" s="639"/>
      <c r="DI35" s="639"/>
      <c r="DJ35" s="639"/>
      <c r="DK35" s="640"/>
      <c r="DL35" s="626">
        <v>2947</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2499601</v>
      </c>
      <c r="S36" s="661"/>
      <c r="T36" s="661"/>
      <c r="U36" s="661"/>
      <c r="V36" s="661"/>
      <c r="W36" s="661"/>
      <c r="X36" s="661"/>
      <c r="Y36" s="664"/>
      <c r="Z36" s="665">
        <v>100</v>
      </c>
      <c r="AA36" s="665"/>
      <c r="AB36" s="665"/>
      <c r="AC36" s="665"/>
      <c r="AD36" s="666">
        <v>1260716</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167606</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2573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239195</v>
      </c>
      <c r="CS36" s="621"/>
      <c r="CT36" s="621"/>
      <c r="CU36" s="621"/>
      <c r="CV36" s="621"/>
      <c r="CW36" s="621"/>
      <c r="CX36" s="621"/>
      <c r="CY36" s="622"/>
      <c r="CZ36" s="623">
        <v>10.9</v>
      </c>
      <c r="DA36" s="641"/>
      <c r="DB36" s="641"/>
      <c r="DC36" s="642"/>
      <c r="DD36" s="626">
        <v>135428</v>
      </c>
      <c r="DE36" s="621"/>
      <c r="DF36" s="621"/>
      <c r="DG36" s="621"/>
      <c r="DH36" s="621"/>
      <c r="DI36" s="621"/>
      <c r="DJ36" s="621"/>
      <c r="DK36" s="622"/>
      <c r="DL36" s="626">
        <v>90836</v>
      </c>
      <c r="DM36" s="621"/>
      <c r="DN36" s="621"/>
      <c r="DO36" s="621"/>
      <c r="DP36" s="621"/>
      <c r="DQ36" s="621"/>
      <c r="DR36" s="621"/>
      <c r="DS36" s="621"/>
      <c r="DT36" s="621"/>
      <c r="DU36" s="621"/>
      <c r="DV36" s="622"/>
      <c r="DW36" s="643">
        <v>6.9</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t="s">
        <v>317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239</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116757</v>
      </c>
      <c r="CS37" s="639"/>
      <c r="CT37" s="639"/>
      <c r="CU37" s="639"/>
      <c r="CV37" s="639"/>
      <c r="CW37" s="639"/>
      <c r="CX37" s="639"/>
      <c r="CY37" s="640"/>
      <c r="CZ37" s="623">
        <v>5.3</v>
      </c>
      <c r="DA37" s="641"/>
      <c r="DB37" s="641"/>
      <c r="DC37" s="642"/>
      <c r="DD37" s="626">
        <v>79757</v>
      </c>
      <c r="DE37" s="639"/>
      <c r="DF37" s="639"/>
      <c r="DG37" s="639"/>
      <c r="DH37" s="639"/>
      <c r="DI37" s="639"/>
      <c r="DJ37" s="639"/>
      <c r="DK37" s="640"/>
      <c r="DL37" s="626">
        <v>75227</v>
      </c>
      <c r="DM37" s="639"/>
      <c r="DN37" s="639"/>
      <c r="DO37" s="639"/>
      <c r="DP37" s="639"/>
      <c r="DQ37" s="639"/>
      <c r="DR37" s="639"/>
      <c r="DS37" s="639"/>
      <c r="DT37" s="639"/>
      <c r="DU37" s="639"/>
      <c r="DV37" s="640"/>
      <c r="DW37" s="643">
        <v>5.7</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379</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270493</v>
      </c>
      <c r="CS38" s="621"/>
      <c r="CT38" s="621"/>
      <c r="CU38" s="621"/>
      <c r="CV38" s="621"/>
      <c r="CW38" s="621"/>
      <c r="CX38" s="621"/>
      <c r="CY38" s="622"/>
      <c r="CZ38" s="623">
        <v>12.4</v>
      </c>
      <c r="DA38" s="641"/>
      <c r="DB38" s="641"/>
      <c r="DC38" s="642"/>
      <c r="DD38" s="626">
        <v>257946</v>
      </c>
      <c r="DE38" s="621"/>
      <c r="DF38" s="621"/>
      <c r="DG38" s="621"/>
      <c r="DH38" s="621"/>
      <c r="DI38" s="621"/>
      <c r="DJ38" s="621"/>
      <c r="DK38" s="622"/>
      <c r="DL38" s="626">
        <v>91228</v>
      </c>
      <c r="DM38" s="621"/>
      <c r="DN38" s="621"/>
      <c r="DO38" s="621"/>
      <c r="DP38" s="621"/>
      <c r="DQ38" s="621"/>
      <c r="DR38" s="621"/>
      <c r="DS38" s="621"/>
      <c r="DT38" s="621"/>
      <c r="DU38" s="621"/>
      <c r="DV38" s="622"/>
      <c r="DW38" s="643">
        <v>7</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69</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99522</v>
      </c>
      <c r="CS39" s="639"/>
      <c r="CT39" s="639"/>
      <c r="CU39" s="639"/>
      <c r="CV39" s="639"/>
      <c r="CW39" s="639"/>
      <c r="CX39" s="639"/>
      <c r="CY39" s="640"/>
      <c r="CZ39" s="623">
        <v>4.5</v>
      </c>
      <c r="DA39" s="641"/>
      <c r="DB39" s="641"/>
      <c r="DC39" s="642"/>
      <c r="DD39" s="626">
        <v>92070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23829</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145</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400</v>
      </c>
      <c r="CS40" s="621"/>
      <c r="CT40" s="621"/>
      <c r="CU40" s="621"/>
      <c r="CV40" s="621"/>
      <c r="CW40" s="621"/>
      <c r="CX40" s="621"/>
      <c r="CY40" s="622"/>
      <c r="CZ40" s="623">
        <v>0</v>
      </c>
      <c r="DA40" s="641"/>
      <c r="DB40" s="641"/>
      <c r="DC40" s="642"/>
      <c r="DD40" s="626">
        <v>400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79058</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272</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317</v>
      </c>
      <c r="CS41" s="639"/>
      <c r="CT41" s="639"/>
      <c r="CU41" s="639"/>
      <c r="CV41" s="639"/>
      <c r="CW41" s="639"/>
      <c r="CX41" s="639"/>
      <c r="CY41" s="640"/>
      <c r="CZ41" s="623" t="s">
        <v>317</v>
      </c>
      <c r="DA41" s="641"/>
      <c r="DB41" s="641"/>
      <c r="DC41" s="642"/>
      <c r="DD41" s="626" t="s">
        <v>317</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467139</v>
      </c>
      <c r="CS42" s="621"/>
      <c r="CT42" s="621"/>
      <c r="CU42" s="621"/>
      <c r="CV42" s="621"/>
      <c r="CW42" s="621"/>
      <c r="CX42" s="621"/>
      <c r="CY42" s="622"/>
      <c r="CZ42" s="623">
        <v>21.3</v>
      </c>
      <c r="DA42" s="624"/>
      <c r="DB42" s="624"/>
      <c r="DC42" s="625"/>
      <c r="DD42" s="626">
        <v>246871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463117</v>
      </c>
      <c r="CS44" s="621"/>
      <c r="CT44" s="621"/>
      <c r="CU44" s="621"/>
      <c r="CV44" s="621"/>
      <c r="CW44" s="621"/>
      <c r="CX44" s="621"/>
      <c r="CY44" s="622"/>
      <c r="CZ44" s="623">
        <v>21.1</v>
      </c>
      <c r="DA44" s="624"/>
      <c r="DB44" s="624"/>
      <c r="DC44" s="625"/>
      <c r="DD44" s="626">
        <v>246219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159029</v>
      </c>
      <c r="CS45" s="639"/>
      <c r="CT45" s="639"/>
      <c r="CU45" s="639"/>
      <c r="CV45" s="639"/>
      <c r="CW45" s="639"/>
      <c r="CX45" s="639"/>
      <c r="CY45" s="640"/>
      <c r="CZ45" s="623">
        <v>7.3</v>
      </c>
      <c r="DA45" s="641"/>
      <c r="DB45" s="641"/>
      <c r="DC45" s="642"/>
      <c r="DD45" s="626">
        <v>75138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304088</v>
      </c>
      <c r="CS46" s="621"/>
      <c r="CT46" s="621"/>
      <c r="CU46" s="621"/>
      <c r="CV46" s="621"/>
      <c r="CW46" s="621"/>
      <c r="CX46" s="621"/>
      <c r="CY46" s="622"/>
      <c r="CZ46" s="623">
        <v>13.9</v>
      </c>
      <c r="DA46" s="624"/>
      <c r="DB46" s="624"/>
      <c r="DC46" s="625"/>
      <c r="DD46" s="626">
        <v>171081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4022</v>
      </c>
      <c r="CS47" s="639"/>
      <c r="CT47" s="639"/>
      <c r="CU47" s="639"/>
      <c r="CV47" s="639"/>
      <c r="CW47" s="639"/>
      <c r="CX47" s="639"/>
      <c r="CY47" s="640"/>
      <c r="CZ47" s="623">
        <v>0.2</v>
      </c>
      <c r="DA47" s="641"/>
      <c r="DB47" s="641"/>
      <c r="DC47" s="642"/>
      <c r="DD47" s="626">
        <v>652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2189975</v>
      </c>
      <c r="CS49" s="605"/>
      <c r="CT49" s="605"/>
      <c r="CU49" s="605"/>
      <c r="CV49" s="605"/>
      <c r="CW49" s="605"/>
      <c r="CX49" s="605"/>
      <c r="CY49" s="606"/>
      <c r="CZ49" s="607">
        <v>100</v>
      </c>
      <c r="DA49" s="608"/>
      <c r="DB49" s="608"/>
      <c r="DC49" s="609"/>
      <c r="DD49" s="610">
        <v>1651555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5" t="s">
        <v>346</v>
      </c>
      <c r="DK2" s="1136"/>
      <c r="DL2" s="1136"/>
      <c r="DM2" s="1136"/>
      <c r="DN2" s="1136"/>
      <c r="DO2" s="1137"/>
      <c r="DP2" s="202"/>
      <c r="DQ2" s="1135" t="s">
        <v>347</v>
      </c>
      <c r="DR2" s="1136"/>
      <c r="DS2" s="1136"/>
      <c r="DT2" s="1136"/>
      <c r="DU2" s="1136"/>
      <c r="DV2" s="1136"/>
      <c r="DW2" s="1136"/>
      <c r="DX2" s="1136"/>
      <c r="DY2" s="1136"/>
      <c r="DZ2" s="1137"/>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88" t="s">
        <v>348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0" t="s">
        <v>350</v>
      </c>
      <c r="B5" s="1021"/>
      <c r="C5" s="1021"/>
      <c r="D5" s="1021"/>
      <c r="E5" s="1021"/>
      <c r="F5" s="1021"/>
      <c r="G5" s="1021"/>
      <c r="H5" s="1021"/>
      <c r="I5" s="1021"/>
      <c r="J5" s="1021"/>
      <c r="K5" s="1021"/>
      <c r="L5" s="1021"/>
      <c r="M5" s="1021"/>
      <c r="N5" s="1021"/>
      <c r="O5" s="1021"/>
      <c r="P5" s="1022"/>
      <c r="Q5" s="1026" t="s">
        <v>351</v>
      </c>
      <c r="R5" s="1027"/>
      <c r="S5" s="1027"/>
      <c r="T5" s="1027"/>
      <c r="U5" s="1028"/>
      <c r="V5" s="1026" t="s">
        <v>352</v>
      </c>
      <c r="W5" s="1027"/>
      <c r="X5" s="1027"/>
      <c r="Y5" s="1027"/>
      <c r="Z5" s="1028"/>
      <c r="AA5" s="1026" t="s">
        <v>353</v>
      </c>
      <c r="AB5" s="1027"/>
      <c r="AC5" s="1027"/>
      <c r="AD5" s="1027"/>
      <c r="AE5" s="1027"/>
      <c r="AF5" s="1138" t="s">
        <v>354</v>
      </c>
      <c r="AG5" s="1027"/>
      <c r="AH5" s="1027"/>
      <c r="AI5" s="1027"/>
      <c r="AJ5" s="1042"/>
      <c r="AK5" s="1027" t="s">
        <v>355</v>
      </c>
      <c r="AL5" s="1027"/>
      <c r="AM5" s="1027"/>
      <c r="AN5" s="1027"/>
      <c r="AO5" s="1028"/>
      <c r="AP5" s="1026" t="s">
        <v>356</v>
      </c>
      <c r="AQ5" s="1027"/>
      <c r="AR5" s="1027"/>
      <c r="AS5" s="1027"/>
      <c r="AT5" s="1028"/>
      <c r="AU5" s="1026" t="s">
        <v>357</v>
      </c>
      <c r="AV5" s="1027"/>
      <c r="AW5" s="1027"/>
      <c r="AX5" s="1027"/>
      <c r="AY5" s="1042"/>
      <c r="AZ5" s="209"/>
      <c r="BA5" s="209"/>
      <c r="BB5" s="209"/>
      <c r="BC5" s="209"/>
      <c r="BD5" s="209"/>
      <c r="BE5" s="210"/>
      <c r="BF5" s="210"/>
      <c r="BG5" s="210"/>
      <c r="BH5" s="210"/>
      <c r="BI5" s="210"/>
      <c r="BJ5" s="210"/>
      <c r="BK5" s="210"/>
      <c r="BL5" s="210"/>
      <c r="BM5" s="210"/>
      <c r="BN5" s="210"/>
      <c r="BO5" s="210"/>
      <c r="BP5" s="210"/>
      <c r="BQ5" s="1020" t="s">
        <v>358</v>
      </c>
      <c r="BR5" s="1021"/>
      <c r="BS5" s="1021"/>
      <c r="BT5" s="1021"/>
      <c r="BU5" s="1021"/>
      <c r="BV5" s="1021"/>
      <c r="BW5" s="1021"/>
      <c r="BX5" s="1021"/>
      <c r="BY5" s="1021"/>
      <c r="BZ5" s="1021"/>
      <c r="CA5" s="1021"/>
      <c r="CB5" s="1021"/>
      <c r="CC5" s="1021"/>
      <c r="CD5" s="1021"/>
      <c r="CE5" s="1021"/>
      <c r="CF5" s="1021"/>
      <c r="CG5" s="1022"/>
      <c r="CH5" s="1026" t="s">
        <v>359</v>
      </c>
      <c r="CI5" s="1027"/>
      <c r="CJ5" s="1027"/>
      <c r="CK5" s="1027"/>
      <c r="CL5" s="1028"/>
      <c r="CM5" s="1026" t="s">
        <v>360</v>
      </c>
      <c r="CN5" s="1027"/>
      <c r="CO5" s="1027"/>
      <c r="CP5" s="1027"/>
      <c r="CQ5" s="1028"/>
      <c r="CR5" s="1026" t="s">
        <v>361</v>
      </c>
      <c r="CS5" s="1027"/>
      <c r="CT5" s="1027"/>
      <c r="CU5" s="1027"/>
      <c r="CV5" s="1028"/>
      <c r="CW5" s="1026" t="s">
        <v>362</v>
      </c>
      <c r="CX5" s="1027"/>
      <c r="CY5" s="1027"/>
      <c r="CZ5" s="1027"/>
      <c r="DA5" s="1028"/>
      <c r="DB5" s="1026" t="s">
        <v>363</v>
      </c>
      <c r="DC5" s="1027"/>
      <c r="DD5" s="1027"/>
      <c r="DE5" s="1027"/>
      <c r="DF5" s="1028"/>
      <c r="DG5" s="1123" t="s">
        <v>364</v>
      </c>
      <c r="DH5" s="1124"/>
      <c r="DI5" s="1124"/>
      <c r="DJ5" s="1124"/>
      <c r="DK5" s="1125"/>
      <c r="DL5" s="1123" t="s">
        <v>365</v>
      </c>
      <c r="DM5" s="1124"/>
      <c r="DN5" s="1124"/>
      <c r="DO5" s="1124"/>
      <c r="DP5" s="1125"/>
      <c r="DQ5" s="1026" t="s">
        <v>366</v>
      </c>
      <c r="DR5" s="1027"/>
      <c r="DS5" s="1027"/>
      <c r="DT5" s="1027"/>
      <c r="DU5" s="1028"/>
      <c r="DV5" s="1026" t="s">
        <v>357</v>
      </c>
      <c r="DW5" s="1027"/>
      <c r="DX5" s="1027"/>
      <c r="DY5" s="1027"/>
      <c r="DZ5" s="1042"/>
      <c r="EA5" s="207"/>
    </row>
    <row r="6" spans="1:131" s="208" customFormat="1" ht="26.25" customHeight="1" thickBot="1" x14ac:dyDescent="0.2">
      <c r="A6" s="1023"/>
      <c r="B6" s="1024"/>
      <c r="C6" s="1024"/>
      <c r="D6" s="1024"/>
      <c r="E6" s="1024"/>
      <c r="F6" s="1024"/>
      <c r="G6" s="1024"/>
      <c r="H6" s="1024"/>
      <c r="I6" s="1024"/>
      <c r="J6" s="1024"/>
      <c r="K6" s="1024"/>
      <c r="L6" s="1024"/>
      <c r="M6" s="1024"/>
      <c r="N6" s="1024"/>
      <c r="O6" s="1024"/>
      <c r="P6" s="1025"/>
      <c r="Q6" s="1029"/>
      <c r="R6" s="1030"/>
      <c r="S6" s="1030"/>
      <c r="T6" s="1030"/>
      <c r="U6" s="1031"/>
      <c r="V6" s="1029"/>
      <c r="W6" s="1030"/>
      <c r="X6" s="1030"/>
      <c r="Y6" s="1030"/>
      <c r="Z6" s="1031"/>
      <c r="AA6" s="1029"/>
      <c r="AB6" s="1030"/>
      <c r="AC6" s="1030"/>
      <c r="AD6" s="1030"/>
      <c r="AE6" s="1030"/>
      <c r="AF6" s="1139"/>
      <c r="AG6" s="1030"/>
      <c r="AH6" s="1030"/>
      <c r="AI6" s="1030"/>
      <c r="AJ6" s="1043"/>
      <c r="AK6" s="1030"/>
      <c r="AL6" s="1030"/>
      <c r="AM6" s="1030"/>
      <c r="AN6" s="1030"/>
      <c r="AO6" s="1031"/>
      <c r="AP6" s="1029"/>
      <c r="AQ6" s="1030"/>
      <c r="AR6" s="1030"/>
      <c r="AS6" s="1030"/>
      <c r="AT6" s="1031"/>
      <c r="AU6" s="1029"/>
      <c r="AV6" s="1030"/>
      <c r="AW6" s="1030"/>
      <c r="AX6" s="1030"/>
      <c r="AY6" s="1043"/>
      <c r="AZ6" s="205"/>
      <c r="BA6" s="205"/>
      <c r="BB6" s="205"/>
      <c r="BC6" s="205"/>
      <c r="BD6" s="205"/>
      <c r="BE6" s="206"/>
      <c r="BF6" s="206"/>
      <c r="BG6" s="206"/>
      <c r="BH6" s="206"/>
      <c r="BI6" s="206"/>
      <c r="BJ6" s="206"/>
      <c r="BK6" s="206"/>
      <c r="BL6" s="206"/>
      <c r="BM6" s="206"/>
      <c r="BN6" s="206"/>
      <c r="BO6" s="206"/>
      <c r="BP6" s="206"/>
      <c r="BQ6" s="1023"/>
      <c r="BR6" s="1024"/>
      <c r="BS6" s="1024"/>
      <c r="BT6" s="1024"/>
      <c r="BU6" s="1024"/>
      <c r="BV6" s="1024"/>
      <c r="BW6" s="1024"/>
      <c r="BX6" s="1024"/>
      <c r="BY6" s="1024"/>
      <c r="BZ6" s="1024"/>
      <c r="CA6" s="1024"/>
      <c r="CB6" s="1024"/>
      <c r="CC6" s="1024"/>
      <c r="CD6" s="1024"/>
      <c r="CE6" s="1024"/>
      <c r="CF6" s="1024"/>
      <c r="CG6" s="1025"/>
      <c r="CH6" s="1029"/>
      <c r="CI6" s="1030"/>
      <c r="CJ6" s="1030"/>
      <c r="CK6" s="1030"/>
      <c r="CL6" s="1031"/>
      <c r="CM6" s="1029"/>
      <c r="CN6" s="1030"/>
      <c r="CO6" s="1030"/>
      <c r="CP6" s="1030"/>
      <c r="CQ6" s="1031"/>
      <c r="CR6" s="1029"/>
      <c r="CS6" s="1030"/>
      <c r="CT6" s="1030"/>
      <c r="CU6" s="1030"/>
      <c r="CV6" s="1031"/>
      <c r="CW6" s="1029"/>
      <c r="CX6" s="1030"/>
      <c r="CY6" s="1030"/>
      <c r="CZ6" s="1030"/>
      <c r="DA6" s="1031"/>
      <c r="DB6" s="1029"/>
      <c r="DC6" s="1030"/>
      <c r="DD6" s="1030"/>
      <c r="DE6" s="1030"/>
      <c r="DF6" s="1031"/>
      <c r="DG6" s="1126"/>
      <c r="DH6" s="1127"/>
      <c r="DI6" s="1127"/>
      <c r="DJ6" s="1127"/>
      <c r="DK6" s="1128"/>
      <c r="DL6" s="1126"/>
      <c r="DM6" s="1127"/>
      <c r="DN6" s="1127"/>
      <c r="DO6" s="1127"/>
      <c r="DP6" s="1128"/>
      <c r="DQ6" s="1029"/>
      <c r="DR6" s="1030"/>
      <c r="DS6" s="1030"/>
      <c r="DT6" s="1030"/>
      <c r="DU6" s="1031"/>
      <c r="DV6" s="1029"/>
      <c r="DW6" s="1030"/>
      <c r="DX6" s="1030"/>
      <c r="DY6" s="1030"/>
      <c r="DZ6" s="1043"/>
      <c r="EA6" s="207"/>
    </row>
    <row r="7" spans="1:131" s="208" customFormat="1" ht="26.25" customHeight="1" thickTop="1" x14ac:dyDescent="0.15">
      <c r="A7" s="211">
        <v>1</v>
      </c>
      <c r="B7" s="1075" t="s">
        <v>367</v>
      </c>
      <c r="C7" s="1076"/>
      <c r="D7" s="1076"/>
      <c r="E7" s="1076"/>
      <c r="F7" s="1076"/>
      <c r="G7" s="1076"/>
      <c r="H7" s="1076"/>
      <c r="I7" s="1076"/>
      <c r="J7" s="1076"/>
      <c r="K7" s="1076"/>
      <c r="L7" s="1076"/>
      <c r="M7" s="1076"/>
      <c r="N7" s="1076"/>
      <c r="O7" s="1076"/>
      <c r="P7" s="1077"/>
      <c r="Q7" s="1129">
        <v>2500</v>
      </c>
      <c r="R7" s="1130"/>
      <c r="S7" s="1130"/>
      <c r="T7" s="1130"/>
      <c r="U7" s="1130"/>
      <c r="V7" s="1130">
        <v>2190</v>
      </c>
      <c r="W7" s="1130"/>
      <c r="X7" s="1130"/>
      <c r="Y7" s="1130"/>
      <c r="Z7" s="1130"/>
      <c r="AA7" s="1130">
        <v>310</v>
      </c>
      <c r="AB7" s="1130"/>
      <c r="AC7" s="1130"/>
      <c r="AD7" s="1130"/>
      <c r="AE7" s="1131"/>
      <c r="AF7" s="1132">
        <v>169</v>
      </c>
      <c r="AG7" s="1133"/>
      <c r="AH7" s="1133"/>
      <c r="AI7" s="1133"/>
      <c r="AJ7" s="1134"/>
      <c r="AK7" s="1116">
        <v>0</v>
      </c>
      <c r="AL7" s="1117"/>
      <c r="AM7" s="1117"/>
      <c r="AN7" s="1117"/>
      <c r="AO7" s="1117"/>
      <c r="AP7" s="1117">
        <v>2527</v>
      </c>
      <c r="AQ7" s="1117"/>
      <c r="AR7" s="1117"/>
      <c r="AS7" s="1117"/>
      <c r="AT7" s="1117"/>
      <c r="AU7" s="1118"/>
      <c r="AV7" s="1118"/>
      <c r="AW7" s="1118"/>
      <c r="AX7" s="1118"/>
      <c r="AY7" s="1119"/>
      <c r="AZ7" s="205"/>
      <c r="BA7" s="205"/>
      <c r="BB7" s="205"/>
      <c r="BC7" s="205"/>
      <c r="BD7" s="205"/>
      <c r="BE7" s="206"/>
      <c r="BF7" s="206"/>
      <c r="BG7" s="206"/>
      <c r="BH7" s="206"/>
      <c r="BI7" s="206"/>
      <c r="BJ7" s="206"/>
      <c r="BK7" s="206"/>
      <c r="BL7" s="206"/>
      <c r="BM7" s="206"/>
      <c r="BN7" s="206"/>
      <c r="BO7" s="206"/>
      <c r="BP7" s="206"/>
      <c r="BQ7" s="212">
        <v>1</v>
      </c>
      <c r="BR7" s="213"/>
      <c r="BS7" s="1120" t="s">
        <v>540</v>
      </c>
      <c r="BT7" s="1121"/>
      <c r="BU7" s="1121"/>
      <c r="BV7" s="1121"/>
      <c r="BW7" s="1121"/>
      <c r="BX7" s="1121"/>
      <c r="BY7" s="1121"/>
      <c r="BZ7" s="1121"/>
      <c r="CA7" s="1121"/>
      <c r="CB7" s="1121"/>
      <c r="CC7" s="1121"/>
      <c r="CD7" s="1121"/>
      <c r="CE7" s="1121"/>
      <c r="CF7" s="1121"/>
      <c r="CG7" s="1122"/>
      <c r="CH7" s="1113">
        <v>10</v>
      </c>
      <c r="CI7" s="1114"/>
      <c r="CJ7" s="1114"/>
      <c r="CK7" s="1114"/>
      <c r="CL7" s="1115"/>
      <c r="CM7" s="1113">
        <v>2</v>
      </c>
      <c r="CN7" s="1114"/>
      <c r="CO7" s="1114"/>
      <c r="CP7" s="1114"/>
      <c r="CQ7" s="1115"/>
      <c r="CR7" s="1113">
        <v>2</v>
      </c>
      <c r="CS7" s="1114"/>
      <c r="CT7" s="1114"/>
      <c r="CU7" s="1114"/>
      <c r="CV7" s="1115"/>
      <c r="CW7" s="1113">
        <v>0</v>
      </c>
      <c r="CX7" s="1114"/>
      <c r="CY7" s="1114"/>
      <c r="CZ7" s="1114"/>
      <c r="DA7" s="1115"/>
      <c r="DB7" s="1113">
        <v>0</v>
      </c>
      <c r="DC7" s="1114"/>
      <c r="DD7" s="1114"/>
      <c r="DE7" s="1114"/>
      <c r="DF7" s="1115"/>
      <c r="DG7" s="1113" t="s">
        <v>541</v>
      </c>
      <c r="DH7" s="1114"/>
      <c r="DI7" s="1114"/>
      <c r="DJ7" s="1114"/>
      <c r="DK7" s="1115"/>
      <c r="DL7" s="1113" t="s">
        <v>539</v>
      </c>
      <c r="DM7" s="1114"/>
      <c r="DN7" s="1114"/>
      <c r="DO7" s="1114"/>
      <c r="DP7" s="1115"/>
      <c r="DQ7" s="1113" t="s">
        <v>539</v>
      </c>
      <c r="DR7" s="1114"/>
      <c r="DS7" s="1114"/>
      <c r="DT7" s="1114"/>
      <c r="DU7" s="1115"/>
      <c r="DV7" s="1140"/>
      <c r="DW7" s="1141"/>
      <c r="DX7" s="1141"/>
      <c r="DY7" s="1141"/>
      <c r="DZ7" s="1142"/>
      <c r="EA7" s="207"/>
    </row>
    <row r="8" spans="1:131" s="208" customFormat="1" ht="26.25" customHeight="1" x14ac:dyDescent="0.15">
      <c r="A8" s="214">
        <v>2</v>
      </c>
      <c r="B8" s="1056"/>
      <c r="C8" s="1057"/>
      <c r="D8" s="1057"/>
      <c r="E8" s="1057"/>
      <c r="F8" s="1057"/>
      <c r="G8" s="1057"/>
      <c r="H8" s="1057"/>
      <c r="I8" s="1057"/>
      <c r="J8" s="1057"/>
      <c r="K8" s="1057"/>
      <c r="L8" s="1057"/>
      <c r="M8" s="1057"/>
      <c r="N8" s="1057"/>
      <c r="O8" s="1057"/>
      <c r="P8" s="1058"/>
      <c r="Q8" s="1068"/>
      <c r="R8" s="1069"/>
      <c r="S8" s="1069"/>
      <c r="T8" s="1069"/>
      <c r="U8" s="1069"/>
      <c r="V8" s="1069"/>
      <c r="W8" s="1069"/>
      <c r="X8" s="1069"/>
      <c r="Y8" s="1069"/>
      <c r="Z8" s="1069"/>
      <c r="AA8" s="1069"/>
      <c r="AB8" s="1069"/>
      <c r="AC8" s="1069"/>
      <c r="AD8" s="1069"/>
      <c r="AE8" s="1070"/>
      <c r="AF8" s="1062"/>
      <c r="AG8" s="1063"/>
      <c r="AH8" s="1063"/>
      <c r="AI8" s="1063"/>
      <c r="AJ8" s="1064"/>
      <c r="AK8" s="1111"/>
      <c r="AL8" s="1112"/>
      <c r="AM8" s="1112"/>
      <c r="AN8" s="1112"/>
      <c r="AO8" s="1112"/>
      <c r="AP8" s="1112"/>
      <c r="AQ8" s="1112"/>
      <c r="AR8" s="1112"/>
      <c r="AS8" s="1112"/>
      <c r="AT8" s="1112"/>
      <c r="AU8" s="1109"/>
      <c r="AV8" s="1109"/>
      <c r="AW8" s="1109"/>
      <c r="AX8" s="1109"/>
      <c r="AY8" s="1110"/>
      <c r="AZ8" s="205"/>
      <c r="BA8" s="205"/>
      <c r="BB8" s="205"/>
      <c r="BC8" s="205"/>
      <c r="BD8" s="205"/>
      <c r="BE8" s="206"/>
      <c r="BF8" s="206"/>
      <c r="BG8" s="206"/>
      <c r="BH8" s="206"/>
      <c r="BI8" s="206"/>
      <c r="BJ8" s="206"/>
      <c r="BK8" s="206"/>
      <c r="BL8" s="206"/>
      <c r="BM8" s="206"/>
      <c r="BN8" s="206"/>
      <c r="BO8" s="206"/>
      <c r="BP8" s="206"/>
      <c r="BQ8" s="215">
        <v>2</v>
      </c>
      <c r="BR8" s="216"/>
      <c r="BS8" s="1039"/>
      <c r="BT8" s="1040"/>
      <c r="BU8" s="1040"/>
      <c r="BV8" s="1040"/>
      <c r="BW8" s="1040"/>
      <c r="BX8" s="1040"/>
      <c r="BY8" s="1040"/>
      <c r="BZ8" s="1040"/>
      <c r="CA8" s="1040"/>
      <c r="CB8" s="1040"/>
      <c r="CC8" s="1040"/>
      <c r="CD8" s="1040"/>
      <c r="CE8" s="1040"/>
      <c r="CF8" s="1040"/>
      <c r="CG8" s="1041"/>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7"/>
      <c r="DW8" s="1018"/>
      <c r="DX8" s="1018"/>
      <c r="DY8" s="1018"/>
      <c r="DZ8" s="1019"/>
      <c r="EA8" s="207"/>
    </row>
    <row r="9" spans="1:131" s="208" customFormat="1" ht="26.25" customHeight="1" x14ac:dyDescent="0.15">
      <c r="A9" s="214">
        <v>3</v>
      </c>
      <c r="B9" s="1056"/>
      <c r="C9" s="1057"/>
      <c r="D9" s="1057"/>
      <c r="E9" s="1057"/>
      <c r="F9" s="1057"/>
      <c r="G9" s="1057"/>
      <c r="H9" s="1057"/>
      <c r="I9" s="1057"/>
      <c r="J9" s="1057"/>
      <c r="K9" s="1057"/>
      <c r="L9" s="1057"/>
      <c r="M9" s="1057"/>
      <c r="N9" s="1057"/>
      <c r="O9" s="1057"/>
      <c r="P9" s="1058"/>
      <c r="Q9" s="1068"/>
      <c r="R9" s="1069"/>
      <c r="S9" s="1069"/>
      <c r="T9" s="1069"/>
      <c r="U9" s="1069"/>
      <c r="V9" s="1069"/>
      <c r="W9" s="1069"/>
      <c r="X9" s="1069"/>
      <c r="Y9" s="1069"/>
      <c r="Z9" s="1069"/>
      <c r="AA9" s="1069"/>
      <c r="AB9" s="1069"/>
      <c r="AC9" s="1069"/>
      <c r="AD9" s="1069"/>
      <c r="AE9" s="1070"/>
      <c r="AF9" s="1062"/>
      <c r="AG9" s="1063"/>
      <c r="AH9" s="1063"/>
      <c r="AI9" s="1063"/>
      <c r="AJ9" s="1064"/>
      <c r="AK9" s="1111"/>
      <c r="AL9" s="1112"/>
      <c r="AM9" s="1112"/>
      <c r="AN9" s="1112"/>
      <c r="AO9" s="1112"/>
      <c r="AP9" s="1112"/>
      <c r="AQ9" s="1112"/>
      <c r="AR9" s="1112"/>
      <c r="AS9" s="1112"/>
      <c r="AT9" s="1112"/>
      <c r="AU9" s="1109"/>
      <c r="AV9" s="1109"/>
      <c r="AW9" s="1109"/>
      <c r="AX9" s="1109"/>
      <c r="AY9" s="1110"/>
      <c r="AZ9" s="205"/>
      <c r="BA9" s="205"/>
      <c r="BB9" s="205"/>
      <c r="BC9" s="205"/>
      <c r="BD9" s="205"/>
      <c r="BE9" s="206"/>
      <c r="BF9" s="206"/>
      <c r="BG9" s="206"/>
      <c r="BH9" s="206"/>
      <c r="BI9" s="206"/>
      <c r="BJ9" s="206"/>
      <c r="BK9" s="206"/>
      <c r="BL9" s="206"/>
      <c r="BM9" s="206"/>
      <c r="BN9" s="206"/>
      <c r="BO9" s="206"/>
      <c r="BP9" s="206"/>
      <c r="BQ9" s="215">
        <v>3</v>
      </c>
      <c r="BR9" s="216"/>
      <c r="BS9" s="1039"/>
      <c r="BT9" s="1040"/>
      <c r="BU9" s="1040"/>
      <c r="BV9" s="1040"/>
      <c r="BW9" s="1040"/>
      <c r="BX9" s="1040"/>
      <c r="BY9" s="1040"/>
      <c r="BZ9" s="1040"/>
      <c r="CA9" s="1040"/>
      <c r="CB9" s="1040"/>
      <c r="CC9" s="1040"/>
      <c r="CD9" s="1040"/>
      <c r="CE9" s="1040"/>
      <c r="CF9" s="1040"/>
      <c r="CG9" s="1041"/>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7"/>
      <c r="DW9" s="1018"/>
      <c r="DX9" s="1018"/>
      <c r="DY9" s="1018"/>
      <c r="DZ9" s="1019"/>
      <c r="EA9" s="207"/>
    </row>
    <row r="10" spans="1:131" s="208" customFormat="1" ht="26.25" customHeight="1" x14ac:dyDescent="0.15">
      <c r="A10" s="214">
        <v>4</v>
      </c>
      <c r="B10" s="1056"/>
      <c r="C10" s="1057"/>
      <c r="D10" s="1057"/>
      <c r="E10" s="1057"/>
      <c r="F10" s="1057"/>
      <c r="G10" s="1057"/>
      <c r="H10" s="1057"/>
      <c r="I10" s="1057"/>
      <c r="J10" s="1057"/>
      <c r="K10" s="1057"/>
      <c r="L10" s="1057"/>
      <c r="M10" s="1057"/>
      <c r="N10" s="1057"/>
      <c r="O10" s="1057"/>
      <c r="P10" s="1058"/>
      <c r="Q10" s="1068"/>
      <c r="R10" s="1069"/>
      <c r="S10" s="1069"/>
      <c r="T10" s="1069"/>
      <c r="U10" s="1069"/>
      <c r="V10" s="1069"/>
      <c r="W10" s="1069"/>
      <c r="X10" s="1069"/>
      <c r="Y10" s="1069"/>
      <c r="Z10" s="1069"/>
      <c r="AA10" s="1069"/>
      <c r="AB10" s="1069"/>
      <c r="AC10" s="1069"/>
      <c r="AD10" s="1069"/>
      <c r="AE10" s="1070"/>
      <c r="AF10" s="1062"/>
      <c r="AG10" s="1063"/>
      <c r="AH10" s="1063"/>
      <c r="AI10" s="1063"/>
      <c r="AJ10" s="1064"/>
      <c r="AK10" s="1111"/>
      <c r="AL10" s="1112"/>
      <c r="AM10" s="1112"/>
      <c r="AN10" s="1112"/>
      <c r="AO10" s="1112"/>
      <c r="AP10" s="1112"/>
      <c r="AQ10" s="1112"/>
      <c r="AR10" s="1112"/>
      <c r="AS10" s="1112"/>
      <c r="AT10" s="1112"/>
      <c r="AU10" s="1109"/>
      <c r="AV10" s="1109"/>
      <c r="AW10" s="1109"/>
      <c r="AX10" s="1109"/>
      <c r="AY10" s="1110"/>
      <c r="AZ10" s="205"/>
      <c r="BA10" s="205"/>
      <c r="BB10" s="205"/>
      <c r="BC10" s="205"/>
      <c r="BD10" s="205"/>
      <c r="BE10" s="206"/>
      <c r="BF10" s="206"/>
      <c r="BG10" s="206"/>
      <c r="BH10" s="206"/>
      <c r="BI10" s="206"/>
      <c r="BJ10" s="206"/>
      <c r="BK10" s="206"/>
      <c r="BL10" s="206"/>
      <c r="BM10" s="206"/>
      <c r="BN10" s="206"/>
      <c r="BO10" s="206"/>
      <c r="BP10" s="206"/>
      <c r="BQ10" s="215">
        <v>4</v>
      </c>
      <c r="BR10" s="216"/>
      <c r="BS10" s="1039"/>
      <c r="BT10" s="1040"/>
      <c r="BU10" s="1040"/>
      <c r="BV10" s="1040"/>
      <c r="BW10" s="1040"/>
      <c r="BX10" s="1040"/>
      <c r="BY10" s="1040"/>
      <c r="BZ10" s="1040"/>
      <c r="CA10" s="1040"/>
      <c r="CB10" s="1040"/>
      <c r="CC10" s="1040"/>
      <c r="CD10" s="1040"/>
      <c r="CE10" s="1040"/>
      <c r="CF10" s="1040"/>
      <c r="CG10" s="1041"/>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7"/>
      <c r="DW10" s="1018"/>
      <c r="DX10" s="1018"/>
      <c r="DY10" s="1018"/>
      <c r="DZ10" s="1019"/>
      <c r="EA10" s="207"/>
    </row>
    <row r="11" spans="1:131" s="208" customFormat="1" ht="26.25" customHeight="1" x14ac:dyDescent="0.15">
      <c r="A11" s="214">
        <v>5</v>
      </c>
      <c r="B11" s="1056"/>
      <c r="C11" s="1057"/>
      <c r="D11" s="1057"/>
      <c r="E11" s="1057"/>
      <c r="F11" s="1057"/>
      <c r="G11" s="1057"/>
      <c r="H11" s="1057"/>
      <c r="I11" s="1057"/>
      <c r="J11" s="1057"/>
      <c r="K11" s="1057"/>
      <c r="L11" s="1057"/>
      <c r="M11" s="1057"/>
      <c r="N11" s="1057"/>
      <c r="O11" s="1057"/>
      <c r="P11" s="1058"/>
      <c r="Q11" s="1068"/>
      <c r="R11" s="1069"/>
      <c r="S11" s="1069"/>
      <c r="T11" s="1069"/>
      <c r="U11" s="1069"/>
      <c r="V11" s="1069"/>
      <c r="W11" s="1069"/>
      <c r="X11" s="1069"/>
      <c r="Y11" s="1069"/>
      <c r="Z11" s="1069"/>
      <c r="AA11" s="1069"/>
      <c r="AB11" s="1069"/>
      <c r="AC11" s="1069"/>
      <c r="AD11" s="1069"/>
      <c r="AE11" s="1070"/>
      <c r="AF11" s="1062"/>
      <c r="AG11" s="1063"/>
      <c r="AH11" s="1063"/>
      <c r="AI11" s="1063"/>
      <c r="AJ11" s="1064"/>
      <c r="AK11" s="1111"/>
      <c r="AL11" s="1112"/>
      <c r="AM11" s="1112"/>
      <c r="AN11" s="1112"/>
      <c r="AO11" s="1112"/>
      <c r="AP11" s="1112"/>
      <c r="AQ11" s="1112"/>
      <c r="AR11" s="1112"/>
      <c r="AS11" s="1112"/>
      <c r="AT11" s="1112"/>
      <c r="AU11" s="1109"/>
      <c r="AV11" s="1109"/>
      <c r="AW11" s="1109"/>
      <c r="AX11" s="1109"/>
      <c r="AY11" s="1110"/>
      <c r="AZ11" s="205"/>
      <c r="BA11" s="205"/>
      <c r="BB11" s="205"/>
      <c r="BC11" s="205"/>
      <c r="BD11" s="205"/>
      <c r="BE11" s="206"/>
      <c r="BF11" s="206"/>
      <c r="BG11" s="206"/>
      <c r="BH11" s="206"/>
      <c r="BI11" s="206"/>
      <c r="BJ11" s="206"/>
      <c r="BK11" s="206"/>
      <c r="BL11" s="206"/>
      <c r="BM11" s="206"/>
      <c r="BN11" s="206"/>
      <c r="BO11" s="206"/>
      <c r="BP11" s="206"/>
      <c r="BQ11" s="215">
        <v>5</v>
      </c>
      <c r="BR11" s="216"/>
      <c r="BS11" s="1039"/>
      <c r="BT11" s="1040"/>
      <c r="BU11" s="1040"/>
      <c r="BV11" s="1040"/>
      <c r="BW11" s="1040"/>
      <c r="BX11" s="1040"/>
      <c r="BY11" s="1040"/>
      <c r="BZ11" s="1040"/>
      <c r="CA11" s="1040"/>
      <c r="CB11" s="1040"/>
      <c r="CC11" s="1040"/>
      <c r="CD11" s="1040"/>
      <c r="CE11" s="1040"/>
      <c r="CF11" s="1040"/>
      <c r="CG11" s="1041"/>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7"/>
      <c r="DW11" s="1018"/>
      <c r="DX11" s="1018"/>
      <c r="DY11" s="1018"/>
      <c r="DZ11" s="1019"/>
      <c r="EA11" s="207"/>
    </row>
    <row r="12" spans="1:131" s="208" customFormat="1" ht="26.25" customHeight="1" x14ac:dyDescent="0.15">
      <c r="A12" s="214">
        <v>6</v>
      </c>
      <c r="B12" s="1056"/>
      <c r="C12" s="1057"/>
      <c r="D12" s="1057"/>
      <c r="E12" s="1057"/>
      <c r="F12" s="1057"/>
      <c r="G12" s="1057"/>
      <c r="H12" s="1057"/>
      <c r="I12" s="1057"/>
      <c r="J12" s="1057"/>
      <c r="K12" s="1057"/>
      <c r="L12" s="1057"/>
      <c r="M12" s="1057"/>
      <c r="N12" s="1057"/>
      <c r="O12" s="1057"/>
      <c r="P12" s="1058"/>
      <c r="Q12" s="1068"/>
      <c r="R12" s="1069"/>
      <c r="S12" s="1069"/>
      <c r="T12" s="1069"/>
      <c r="U12" s="1069"/>
      <c r="V12" s="1069"/>
      <c r="W12" s="1069"/>
      <c r="X12" s="1069"/>
      <c r="Y12" s="1069"/>
      <c r="Z12" s="1069"/>
      <c r="AA12" s="1069"/>
      <c r="AB12" s="1069"/>
      <c r="AC12" s="1069"/>
      <c r="AD12" s="1069"/>
      <c r="AE12" s="1070"/>
      <c r="AF12" s="1062"/>
      <c r="AG12" s="1063"/>
      <c r="AH12" s="1063"/>
      <c r="AI12" s="1063"/>
      <c r="AJ12" s="1064"/>
      <c r="AK12" s="1111"/>
      <c r="AL12" s="1112"/>
      <c r="AM12" s="1112"/>
      <c r="AN12" s="1112"/>
      <c r="AO12" s="1112"/>
      <c r="AP12" s="1112"/>
      <c r="AQ12" s="1112"/>
      <c r="AR12" s="1112"/>
      <c r="AS12" s="1112"/>
      <c r="AT12" s="1112"/>
      <c r="AU12" s="1109"/>
      <c r="AV12" s="1109"/>
      <c r="AW12" s="1109"/>
      <c r="AX12" s="1109"/>
      <c r="AY12" s="1110"/>
      <c r="AZ12" s="205"/>
      <c r="BA12" s="205"/>
      <c r="BB12" s="205"/>
      <c r="BC12" s="205"/>
      <c r="BD12" s="205"/>
      <c r="BE12" s="206"/>
      <c r="BF12" s="206"/>
      <c r="BG12" s="206"/>
      <c r="BH12" s="206"/>
      <c r="BI12" s="206"/>
      <c r="BJ12" s="206"/>
      <c r="BK12" s="206"/>
      <c r="BL12" s="206"/>
      <c r="BM12" s="206"/>
      <c r="BN12" s="206"/>
      <c r="BO12" s="206"/>
      <c r="BP12" s="206"/>
      <c r="BQ12" s="215">
        <v>6</v>
      </c>
      <c r="BR12" s="216"/>
      <c r="BS12" s="1039"/>
      <c r="BT12" s="1040"/>
      <c r="BU12" s="1040"/>
      <c r="BV12" s="1040"/>
      <c r="BW12" s="1040"/>
      <c r="BX12" s="1040"/>
      <c r="BY12" s="1040"/>
      <c r="BZ12" s="1040"/>
      <c r="CA12" s="1040"/>
      <c r="CB12" s="1040"/>
      <c r="CC12" s="1040"/>
      <c r="CD12" s="1040"/>
      <c r="CE12" s="1040"/>
      <c r="CF12" s="1040"/>
      <c r="CG12" s="1041"/>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7"/>
      <c r="DW12" s="1018"/>
      <c r="DX12" s="1018"/>
      <c r="DY12" s="1018"/>
      <c r="DZ12" s="1019"/>
      <c r="EA12" s="207"/>
    </row>
    <row r="13" spans="1:131" s="208" customFormat="1" ht="26.25" customHeight="1" x14ac:dyDescent="0.15">
      <c r="A13" s="214">
        <v>7</v>
      </c>
      <c r="B13" s="1056"/>
      <c r="C13" s="1057"/>
      <c r="D13" s="1057"/>
      <c r="E13" s="1057"/>
      <c r="F13" s="1057"/>
      <c r="G13" s="1057"/>
      <c r="H13" s="1057"/>
      <c r="I13" s="1057"/>
      <c r="J13" s="1057"/>
      <c r="K13" s="1057"/>
      <c r="L13" s="1057"/>
      <c r="M13" s="1057"/>
      <c r="N13" s="1057"/>
      <c r="O13" s="1057"/>
      <c r="P13" s="1058"/>
      <c r="Q13" s="1068"/>
      <c r="R13" s="1069"/>
      <c r="S13" s="1069"/>
      <c r="T13" s="1069"/>
      <c r="U13" s="1069"/>
      <c r="V13" s="1069"/>
      <c r="W13" s="1069"/>
      <c r="X13" s="1069"/>
      <c r="Y13" s="1069"/>
      <c r="Z13" s="1069"/>
      <c r="AA13" s="1069"/>
      <c r="AB13" s="1069"/>
      <c r="AC13" s="1069"/>
      <c r="AD13" s="1069"/>
      <c r="AE13" s="1070"/>
      <c r="AF13" s="1062"/>
      <c r="AG13" s="1063"/>
      <c r="AH13" s="1063"/>
      <c r="AI13" s="1063"/>
      <c r="AJ13" s="1064"/>
      <c r="AK13" s="1111"/>
      <c r="AL13" s="1112"/>
      <c r="AM13" s="1112"/>
      <c r="AN13" s="1112"/>
      <c r="AO13" s="1112"/>
      <c r="AP13" s="1112"/>
      <c r="AQ13" s="1112"/>
      <c r="AR13" s="1112"/>
      <c r="AS13" s="1112"/>
      <c r="AT13" s="1112"/>
      <c r="AU13" s="1109"/>
      <c r="AV13" s="1109"/>
      <c r="AW13" s="1109"/>
      <c r="AX13" s="1109"/>
      <c r="AY13" s="1110"/>
      <c r="AZ13" s="205"/>
      <c r="BA13" s="205"/>
      <c r="BB13" s="205"/>
      <c r="BC13" s="205"/>
      <c r="BD13" s="205"/>
      <c r="BE13" s="206"/>
      <c r="BF13" s="206"/>
      <c r="BG13" s="206"/>
      <c r="BH13" s="206"/>
      <c r="BI13" s="206"/>
      <c r="BJ13" s="206"/>
      <c r="BK13" s="206"/>
      <c r="BL13" s="206"/>
      <c r="BM13" s="206"/>
      <c r="BN13" s="206"/>
      <c r="BO13" s="206"/>
      <c r="BP13" s="206"/>
      <c r="BQ13" s="215">
        <v>7</v>
      </c>
      <c r="BR13" s="216"/>
      <c r="BS13" s="1039"/>
      <c r="BT13" s="1040"/>
      <c r="BU13" s="1040"/>
      <c r="BV13" s="1040"/>
      <c r="BW13" s="1040"/>
      <c r="BX13" s="1040"/>
      <c r="BY13" s="1040"/>
      <c r="BZ13" s="1040"/>
      <c r="CA13" s="1040"/>
      <c r="CB13" s="1040"/>
      <c r="CC13" s="1040"/>
      <c r="CD13" s="1040"/>
      <c r="CE13" s="1040"/>
      <c r="CF13" s="1040"/>
      <c r="CG13" s="1041"/>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7"/>
      <c r="DW13" s="1018"/>
      <c r="DX13" s="1018"/>
      <c r="DY13" s="1018"/>
      <c r="DZ13" s="1019"/>
      <c r="EA13" s="207"/>
    </row>
    <row r="14" spans="1:131" s="208" customFormat="1" ht="26.25" customHeight="1" x14ac:dyDescent="0.15">
      <c r="A14" s="214">
        <v>8</v>
      </c>
      <c r="B14" s="1056"/>
      <c r="C14" s="1057"/>
      <c r="D14" s="1057"/>
      <c r="E14" s="1057"/>
      <c r="F14" s="1057"/>
      <c r="G14" s="1057"/>
      <c r="H14" s="1057"/>
      <c r="I14" s="1057"/>
      <c r="J14" s="1057"/>
      <c r="K14" s="1057"/>
      <c r="L14" s="1057"/>
      <c r="M14" s="1057"/>
      <c r="N14" s="1057"/>
      <c r="O14" s="1057"/>
      <c r="P14" s="1058"/>
      <c r="Q14" s="1068"/>
      <c r="R14" s="1069"/>
      <c r="S14" s="1069"/>
      <c r="T14" s="1069"/>
      <c r="U14" s="1069"/>
      <c r="V14" s="1069"/>
      <c r="W14" s="1069"/>
      <c r="X14" s="1069"/>
      <c r="Y14" s="1069"/>
      <c r="Z14" s="1069"/>
      <c r="AA14" s="1069"/>
      <c r="AB14" s="1069"/>
      <c r="AC14" s="1069"/>
      <c r="AD14" s="1069"/>
      <c r="AE14" s="1070"/>
      <c r="AF14" s="1062"/>
      <c r="AG14" s="1063"/>
      <c r="AH14" s="1063"/>
      <c r="AI14" s="1063"/>
      <c r="AJ14" s="1064"/>
      <c r="AK14" s="1111"/>
      <c r="AL14" s="1112"/>
      <c r="AM14" s="1112"/>
      <c r="AN14" s="1112"/>
      <c r="AO14" s="1112"/>
      <c r="AP14" s="1112"/>
      <c r="AQ14" s="1112"/>
      <c r="AR14" s="1112"/>
      <c r="AS14" s="1112"/>
      <c r="AT14" s="1112"/>
      <c r="AU14" s="1109"/>
      <c r="AV14" s="1109"/>
      <c r="AW14" s="1109"/>
      <c r="AX14" s="1109"/>
      <c r="AY14" s="1110"/>
      <c r="AZ14" s="205"/>
      <c r="BA14" s="205"/>
      <c r="BB14" s="205"/>
      <c r="BC14" s="205"/>
      <c r="BD14" s="205"/>
      <c r="BE14" s="206"/>
      <c r="BF14" s="206"/>
      <c r="BG14" s="206"/>
      <c r="BH14" s="206"/>
      <c r="BI14" s="206"/>
      <c r="BJ14" s="206"/>
      <c r="BK14" s="206"/>
      <c r="BL14" s="206"/>
      <c r="BM14" s="206"/>
      <c r="BN14" s="206"/>
      <c r="BO14" s="206"/>
      <c r="BP14" s="206"/>
      <c r="BQ14" s="215">
        <v>8</v>
      </c>
      <c r="BR14" s="216"/>
      <c r="BS14" s="1039"/>
      <c r="BT14" s="1040"/>
      <c r="BU14" s="1040"/>
      <c r="BV14" s="1040"/>
      <c r="BW14" s="1040"/>
      <c r="BX14" s="1040"/>
      <c r="BY14" s="1040"/>
      <c r="BZ14" s="1040"/>
      <c r="CA14" s="1040"/>
      <c r="CB14" s="1040"/>
      <c r="CC14" s="1040"/>
      <c r="CD14" s="1040"/>
      <c r="CE14" s="1040"/>
      <c r="CF14" s="1040"/>
      <c r="CG14" s="1041"/>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7"/>
      <c r="DW14" s="1018"/>
      <c r="DX14" s="1018"/>
      <c r="DY14" s="1018"/>
      <c r="DZ14" s="1019"/>
      <c r="EA14" s="207"/>
    </row>
    <row r="15" spans="1:131" s="208" customFormat="1" ht="26.25" customHeight="1" x14ac:dyDescent="0.15">
      <c r="A15" s="214">
        <v>9</v>
      </c>
      <c r="B15" s="1056"/>
      <c r="C15" s="1057"/>
      <c r="D15" s="1057"/>
      <c r="E15" s="1057"/>
      <c r="F15" s="1057"/>
      <c r="G15" s="1057"/>
      <c r="H15" s="1057"/>
      <c r="I15" s="1057"/>
      <c r="J15" s="1057"/>
      <c r="K15" s="1057"/>
      <c r="L15" s="1057"/>
      <c r="M15" s="1057"/>
      <c r="N15" s="1057"/>
      <c r="O15" s="1057"/>
      <c r="P15" s="1058"/>
      <c r="Q15" s="1068"/>
      <c r="R15" s="1069"/>
      <c r="S15" s="1069"/>
      <c r="T15" s="1069"/>
      <c r="U15" s="1069"/>
      <c r="V15" s="1069"/>
      <c r="W15" s="1069"/>
      <c r="X15" s="1069"/>
      <c r="Y15" s="1069"/>
      <c r="Z15" s="1069"/>
      <c r="AA15" s="1069"/>
      <c r="AB15" s="1069"/>
      <c r="AC15" s="1069"/>
      <c r="AD15" s="1069"/>
      <c r="AE15" s="1070"/>
      <c r="AF15" s="1062"/>
      <c r="AG15" s="1063"/>
      <c r="AH15" s="1063"/>
      <c r="AI15" s="1063"/>
      <c r="AJ15" s="1064"/>
      <c r="AK15" s="1111"/>
      <c r="AL15" s="1112"/>
      <c r="AM15" s="1112"/>
      <c r="AN15" s="1112"/>
      <c r="AO15" s="1112"/>
      <c r="AP15" s="1112"/>
      <c r="AQ15" s="1112"/>
      <c r="AR15" s="1112"/>
      <c r="AS15" s="1112"/>
      <c r="AT15" s="1112"/>
      <c r="AU15" s="1109"/>
      <c r="AV15" s="1109"/>
      <c r="AW15" s="1109"/>
      <c r="AX15" s="1109"/>
      <c r="AY15" s="1110"/>
      <c r="AZ15" s="205"/>
      <c r="BA15" s="205"/>
      <c r="BB15" s="205"/>
      <c r="BC15" s="205"/>
      <c r="BD15" s="205"/>
      <c r="BE15" s="206"/>
      <c r="BF15" s="206"/>
      <c r="BG15" s="206"/>
      <c r="BH15" s="206"/>
      <c r="BI15" s="206"/>
      <c r="BJ15" s="206"/>
      <c r="BK15" s="206"/>
      <c r="BL15" s="206"/>
      <c r="BM15" s="206"/>
      <c r="BN15" s="206"/>
      <c r="BO15" s="206"/>
      <c r="BP15" s="206"/>
      <c r="BQ15" s="215">
        <v>9</v>
      </c>
      <c r="BR15" s="216"/>
      <c r="BS15" s="1039"/>
      <c r="BT15" s="1040"/>
      <c r="BU15" s="1040"/>
      <c r="BV15" s="1040"/>
      <c r="BW15" s="1040"/>
      <c r="BX15" s="1040"/>
      <c r="BY15" s="1040"/>
      <c r="BZ15" s="1040"/>
      <c r="CA15" s="1040"/>
      <c r="CB15" s="1040"/>
      <c r="CC15" s="1040"/>
      <c r="CD15" s="1040"/>
      <c r="CE15" s="1040"/>
      <c r="CF15" s="1040"/>
      <c r="CG15" s="1041"/>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7"/>
      <c r="DW15" s="1018"/>
      <c r="DX15" s="1018"/>
      <c r="DY15" s="1018"/>
      <c r="DZ15" s="1019"/>
      <c r="EA15" s="207"/>
    </row>
    <row r="16" spans="1:131" s="208" customFormat="1" ht="26.25" customHeight="1" x14ac:dyDescent="0.15">
      <c r="A16" s="214">
        <v>10</v>
      </c>
      <c r="B16" s="1056"/>
      <c r="C16" s="1057"/>
      <c r="D16" s="1057"/>
      <c r="E16" s="1057"/>
      <c r="F16" s="1057"/>
      <c r="G16" s="1057"/>
      <c r="H16" s="1057"/>
      <c r="I16" s="1057"/>
      <c r="J16" s="1057"/>
      <c r="K16" s="1057"/>
      <c r="L16" s="1057"/>
      <c r="M16" s="1057"/>
      <c r="N16" s="1057"/>
      <c r="O16" s="1057"/>
      <c r="P16" s="1058"/>
      <c r="Q16" s="1068"/>
      <c r="R16" s="1069"/>
      <c r="S16" s="1069"/>
      <c r="T16" s="1069"/>
      <c r="U16" s="1069"/>
      <c r="V16" s="1069"/>
      <c r="W16" s="1069"/>
      <c r="X16" s="1069"/>
      <c r="Y16" s="1069"/>
      <c r="Z16" s="1069"/>
      <c r="AA16" s="1069"/>
      <c r="AB16" s="1069"/>
      <c r="AC16" s="1069"/>
      <c r="AD16" s="1069"/>
      <c r="AE16" s="1070"/>
      <c r="AF16" s="1062"/>
      <c r="AG16" s="1063"/>
      <c r="AH16" s="1063"/>
      <c r="AI16" s="1063"/>
      <c r="AJ16" s="1064"/>
      <c r="AK16" s="1111"/>
      <c r="AL16" s="1112"/>
      <c r="AM16" s="1112"/>
      <c r="AN16" s="1112"/>
      <c r="AO16" s="1112"/>
      <c r="AP16" s="1112"/>
      <c r="AQ16" s="1112"/>
      <c r="AR16" s="1112"/>
      <c r="AS16" s="1112"/>
      <c r="AT16" s="1112"/>
      <c r="AU16" s="1109"/>
      <c r="AV16" s="1109"/>
      <c r="AW16" s="1109"/>
      <c r="AX16" s="1109"/>
      <c r="AY16" s="1110"/>
      <c r="AZ16" s="205"/>
      <c r="BA16" s="205"/>
      <c r="BB16" s="205"/>
      <c r="BC16" s="205"/>
      <c r="BD16" s="205"/>
      <c r="BE16" s="206"/>
      <c r="BF16" s="206"/>
      <c r="BG16" s="206"/>
      <c r="BH16" s="206"/>
      <c r="BI16" s="206"/>
      <c r="BJ16" s="206"/>
      <c r="BK16" s="206"/>
      <c r="BL16" s="206"/>
      <c r="BM16" s="206"/>
      <c r="BN16" s="206"/>
      <c r="BO16" s="206"/>
      <c r="BP16" s="206"/>
      <c r="BQ16" s="215">
        <v>10</v>
      </c>
      <c r="BR16" s="216"/>
      <c r="BS16" s="1039"/>
      <c r="BT16" s="1040"/>
      <c r="BU16" s="1040"/>
      <c r="BV16" s="1040"/>
      <c r="BW16" s="1040"/>
      <c r="BX16" s="1040"/>
      <c r="BY16" s="1040"/>
      <c r="BZ16" s="1040"/>
      <c r="CA16" s="1040"/>
      <c r="CB16" s="1040"/>
      <c r="CC16" s="1040"/>
      <c r="CD16" s="1040"/>
      <c r="CE16" s="1040"/>
      <c r="CF16" s="1040"/>
      <c r="CG16" s="1041"/>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7"/>
      <c r="DW16" s="1018"/>
      <c r="DX16" s="1018"/>
      <c r="DY16" s="1018"/>
      <c r="DZ16" s="1019"/>
      <c r="EA16" s="207"/>
    </row>
    <row r="17" spans="1:131" s="208" customFormat="1" ht="26.25" customHeight="1" x14ac:dyDescent="0.15">
      <c r="A17" s="214">
        <v>11</v>
      </c>
      <c r="B17" s="1056"/>
      <c r="C17" s="1057"/>
      <c r="D17" s="1057"/>
      <c r="E17" s="1057"/>
      <c r="F17" s="1057"/>
      <c r="G17" s="1057"/>
      <c r="H17" s="1057"/>
      <c r="I17" s="1057"/>
      <c r="J17" s="1057"/>
      <c r="K17" s="1057"/>
      <c r="L17" s="1057"/>
      <c r="M17" s="1057"/>
      <c r="N17" s="1057"/>
      <c r="O17" s="1057"/>
      <c r="P17" s="1058"/>
      <c r="Q17" s="1068"/>
      <c r="R17" s="1069"/>
      <c r="S17" s="1069"/>
      <c r="T17" s="1069"/>
      <c r="U17" s="1069"/>
      <c r="V17" s="1069"/>
      <c r="W17" s="1069"/>
      <c r="X17" s="1069"/>
      <c r="Y17" s="1069"/>
      <c r="Z17" s="1069"/>
      <c r="AA17" s="1069"/>
      <c r="AB17" s="1069"/>
      <c r="AC17" s="1069"/>
      <c r="AD17" s="1069"/>
      <c r="AE17" s="1070"/>
      <c r="AF17" s="1062"/>
      <c r="AG17" s="1063"/>
      <c r="AH17" s="1063"/>
      <c r="AI17" s="1063"/>
      <c r="AJ17" s="1064"/>
      <c r="AK17" s="1111"/>
      <c r="AL17" s="1112"/>
      <c r="AM17" s="1112"/>
      <c r="AN17" s="1112"/>
      <c r="AO17" s="1112"/>
      <c r="AP17" s="1112"/>
      <c r="AQ17" s="1112"/>
      <c r="AR17" s="1112"/>
      <c r="AS17" s="1112"/>
      <c r="AT17" s="1112"/>
      <c r="AU17" s="1109"/>
      <c r="AV17" s="1109"/>
      <c r="AW17" s="1109"/>
      <c r="AX17" s="1109"/>
      <c r="AY17" s="1110"/>
      <c r="AZ17" s="205"/>
      <c r="BA17" s="205"/>
      <c r="BB17" s="205"/>
      <c r="BC17" s="205"/>
      <c r="BD17" s="205"/>
      <c r="BE17" s="206"/>
      <c r="BF17" s="206"/>
      <c r="BG17" s="206"/>
      <c r="BH17" s="206"/>
      <c r="BI17" s="206"/>
      <c r="BJ17" s="206"/>
      <c r="BK17" s="206"/>
      <c r="BL17" s="206"/>
      <c r="BM17" s="206"/>
      <c r="BN17" s="206"/>
      <c r="BO17" s="206"/>
      <c r="BP17" s="206"/>
      <c r="BQ17" s="215">
        <v>11</v>
      </c>
      <c r="BR17" s="216"/>
      <c r="BS17" s="1039"/>
      <c r="BT17" s="1040"/>
      <c r="BU17" s="1040"/>
      <c r="BV17" s="1040"/>
      <c r="BW17" s="1040"/>
      <c r="BX17" s="1040"/>
      <c r="BY17" s="1040"/>
      <c r="BZ17" s="1040"/>
      <c r="CA17" s="1040"/>
      <c r="CB17" s="1040"/>
      <c r="CC17" s="1040"/>
      <c r="CD17" s="1040"/>
      <c r="CE17" s="1040"/>
      <c r="CF17" s="1040"/>
      <c r="CG17" s="1041"/>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7"/>
      <c r="DW17" s="1018"/>
      <c r="DX17" s="1018"/>
      <c r="DY17" s="1018"/>
      <c r="DZ17" s="1019"/>
      <c r="EA17" s="207"/>
    </row>
    <row r="18" spans="1:131" s="208" customFormat="1" ht="26.25" customHeight="1" x14ac:dyDescent="0.15">
      <c r="A18" s="214">
        <v>12</v>
      </c>
      <c r="B18" s="1056"/>
      <c r="C18" s="1057"/>
      <c r="D18" s="1057"/>
      <c r="E18" s="1057"/>
      <c r="F18" s="1057"/>
      <c r="G18" s="1057"/>
      <c r="H18" s="1057"/>
      <c r="I18" s="1057"/>
      <c r="J18" s="1057"/>
      <c r="K18" s="1057"/>
      <c r="L18" s="1057"/>
      <c r="M18" s="1057"/>
      <c r="N18" s="1057"/>
      <c r="O18" s="1057"/>
      <c r="P18" s="1058"/>
      <c r="Q18" s="1068"/>
      <c r="R18" s="1069"/>
      <c r="S18" s="1069"/>
      <c r="T18" s="1069"/>
      <c r="U18" s="1069"/>
      <c r="V18" s="1069"/>
      <c r="W18" s="1069"/>
      <c r="X18" s="1069"/>
      <c r="Y18" s="1069"/>
      <c r="Z18" s="1069"/>
      <c r="AA18" s="1069"/>
      <c r="AB18" s="1069"/>
      <c r="AC18" s="1069"/>
      <c r="AD18" s="1069"/>
      <c r="AE18" s="1070"/>
      <c r="AF18" s="1062"/>
      <c r="AG18" s="1063"/>
      <c r="AH18" s="1063"/>
      <c r="AI18" s="1063"/>
      <c r="AJ18" s="1064"/>
      <c r="AK18" s="1111"/>
      <c r="AL18" s="1112"/>
      <c r="AM18" s="1112"/>
      <c r="AN18" s="1112"/>
      <c r="AO18" s="1112"/>
      <c r="AP18" s="1112"/>
      <c r="AQ18" s="1112"/>
      <c r="AR18" s="1112"/>
      <c r="AS18" s="1112"/>
      <c r="AT18" s="1112"/>
      <c r="AU18" s="1109"/>
      <c r="AV18" s="1109"/>
      <c r="AW18" s="1109"/>
      <c r="AX18" s="1109"/>
      <c r="AY18" s="1110"/>
      <c r="AZ18" s="205"/>
      <c r="BA18" s="205"/>
      <c r="BB18" s="205"/>
      <c r="BC18" s="205"/>
      <c r="BD18" s="205"/>
      <c r="BE18" s="206"/>
      <c r="BF18" s="206"/>
      <c r="BG18" s="206"/>
      <c r="BH18" s="206"/>
      <c r="BI18" s="206"/>
      <c r="BJ18" s="206"/>
      <c r="BK18" s="206"/>
      <c r="BL18" s="206"/>
      <c r="BM18" s="206"/>
      <c r="BN18" s="206"/>
      <c r="BO18" s="206"/>
      <c r="BP18" s="206"/>
      <c r="BQ18" s="215">
        <v>12</v>
      </c>
      <c r="BR18" s="216"/>
      <c r="BS18" s="1039"/>
      <c r="BT18" s="1040"/>
      <c r="BU18" s="1040"/>
      <c r="BV18" s="1040"/>
      <c r="BW18" s="1040"/>
      <c r="BX18" s="1040"/>
      <c r="BY18" s="1040"/>
      <c r="BZ18" s="1040"/>
      <c r="CA18" s="1040"/>
      <c r="CB18" s="1040"/>
      <c r="CC18" s="1040"/>
      <c r="CD18" s="1040"/>
      <c r="CE18" s="1040"/>
      <c r="CF18" s="1040"/>
      <c r="CG18" s="1041"/>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7"/>
      <c r="DW18" s="1018"/>
      <c r="DX18" s="1018"/>
      <c r="DY18" s="1018"/>
      <c r="DZ18" s="1019"/>
      <c r="EA18" s="207"/>
    </row>
    <row r="19" spans="1:131" s="208" customFormat="1" ht="26.25" customHeight="1" x14ac:dyDescent="0.15">
      <c r="A19" s="214">
        <v>13</v>
      </c>
      <c r="B19" s="1056"/>
      <c r="C19" s="1057"/>
      <c r="D19" s="1057"/>
      <c r="E19" s="1057"/>
      <c r="F19" s="1057"/>
      <c r="G19" s="1057"/>
      <c r="H19" s="1057"/>
      <c r="I19" s="1057"/>
      <c r="J19" s="1057"/>
      <c r="K19" s="1057"/>
      <c r="L19" s="1057"/>
      <c r="M19" s="1057"/>
      <c r="N19" s="1057"/>
      <c r="O19" s="1057"/>
      <c r="P19" s="1058"/>
      <c r="Q19" s="1068"/>
      <c r="R19" s="1069"/>
      <c r="S19" s="1069"/>
      <c r="T19" s="1069"/>
      <c r="U19" s="1069"/>
      <c r="V19" s="1069"/>
      <c r="W19" s="1069"/>
      <c r="X19" s="1069"/>
      <c r="Y19" s="1069"/>
      <c r="Z19" s="1069"/>
      <c r="AA19" s="1069"/>
      <c r="AB19" s="1069"/>
      <c r="AC19" s="1069"/>
      <c r="AD19" s="1069"/>
      <c r="AE19" s="1070"/>
      <c r="AF19" s="1062"/>
      <c r="AG19" s="1063"/>
      <c r="AH19" s="1063"/>
      <c r="AI19" s="1063"/>
      <c r="AJ19" s="1064"/>
      <c r="AK19" s="1111"/>
      <c r="AL19" s="1112"/>
      <c r="AM19" s="1112"/>
      <c r="AN19" s="1112"/>
      <c r="AO19" s="1112"/>
      <c r="AP19" s="1112"/>
      <c r="AQ19" s="1112"/>
      <c r="AR19" s="1112"/>
      <c r="AS19" s="1112"/>
      <c r="AT19" s="1112"/>
      <c r="AU19" s="1109"/>
      <c r="AV19" s="1109"/>
      <c r="AW19" s="1109"/>
      <c r="AX19" s="1109"/>
      <c r="AY19" s="1110"/>
      <c r="AZ19" s="205"/>
      <c r="BA19" s="205"/>
      <c r="BB19" s="205"/>
      <c r="BC19" s="205"/>
      <c r="BD19" s="205"/>
      <c r="BE19" s="206"/>
      <c r="BF19" s="206"/>
      <c r="BG19" s="206"/>
      <c r="BH19" s="206"/>
      <c r="BI19" s="206"/>
      <c r="BJ19" s="206"/>
      <c r="BK19" s="206"/>
      <c r="BL19" s="206"/>
      <c r="BM19" s="206"/>
      <c r="BN19" s="206"/>
      <c r="BO19" s="206"/>
      <c r="BP19" s="206"/>
      <c r="BQ19" s="215">
        <v>13</v>
      </c>
      <c r="BR19" s="216"/>
      <c r="BS19" s="1039"/>
      <c r="BT19" s="1040"/>
      <c r="BU19" s="1040"/>
      <c r="BV19" s="1040"/>
      <c r="BW19" s="1040"/>
      <c r="BX19" s="1040"/>
      <c r="BY19" s="1040"/>
      <c r="BZ19" s="1040"/>
      <c r="CA19" s="1040"/>
      <c r="CB19" s="1040"/>
      <c r="CC19" s="1040"/>
      <c r="CD19" s="1040"/>
      <c r="CE19" s="1040"/>
      <c r="CF19" s="1040"/>
      <c r="CG19" s="1041"/>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7"/>
      <c r="DW19" s="1018"/>
      <c r="DX19" s="1018"/>
      <c r="DY19" s="1018"/>
      <c r="DZ19" s="1019"/>
      <c r="EA19" s="207"/>
    </row>
    <row r="20" spans="1:131" s="208" customFormat="1" ht="26.25" customHeight="1" x14ac:dyDescent="0.15">
      <c r="A20" s="214">
        <v>14</v>
      </c>
      <c r="B20" s="1056"/>
      <c r="C20" s="1057"/>
      <c r="D20" s="1057"/>
      <c r="E20" s="1057"/>
      <c r="F20" s="1057"/>
      <c r="G20" s="1057"/>
      <c r="H20" s="1057"/>
      <c r="I20" s="1057"/>
      <c r="J20" s="1057"/>
      <c r="K20" s="1057"/>
      <c r="L20" s="1057"/>
      <c r="M20" s="1057"/>
      <c r="N20" s="1057"/>
      <c r="O20" s="1057"/>
      <c r="P20" s="1058"/>
      <c r="Q20" s="1068"/>
      <c r="R20" s="1069"/>
      <c r="S20" s="1069"/>
      <c r="T20" s="1069"/>
      <c r="U20" s="1069"/>
      <c r="V20" s="1069"/>
      <c r="W20" s="1069"/>
      <c r="X20" s="1069"/>
      <c r="Y20" s="1069"/>
      <c r="Z20" s="1069"/>
      <c r="AA20" s="1069"/>
      <c r="AB20" s="1069"/>
      <c r="AC20" s="1069"/>
      <c r="AD20" s="1069"/>
      <c r="AE20" s="1070"/>
      <c r="AF20" s="1062"/>
      <c r="AG20" s="1063"/>
      <c r="AH20" s="1063"/>
      <c r="AI20" s="1063"/>
      <c r="AJ20" s="1064"/>
      <c r="AK20" s="1111"/>
      <c r="AL20" s="1112"/>
      <c r="AM20" s="1112"/>
      <c r="AN20" s="1112"/>
      <c r="AO20" s="1112"/>
      <c r="AP20" s="1112"/>
      <c r="AQ20" s="1112"/>
      <c r="AR20" s="1112"/>
      <c r="AS20" s="1112"/>
      <c r="AT20" s="1112"/>
      <c r="AU20" s="1109"/>
      <c r="AV20" s="1109"/>
      <c r="AW20" s="1109"/>
      <c r="AX20" s="1109"/>
      <c r="AY20" s="1110"/>
      <c r="AZ20" s="205"/>
      <c r="BA20" s="205"/>
      <c r="BB20" s="205"/>
      <c r="BC20" s="205"/>
      <c r="BD20" s="205"/>
      <c r="BE20" s="206"/>
      <c r="BF20" s="206"/>
      <c r="BG20" s="206"/>
      <c r="BH20" s="206"/>
      <c r="BI20" s="206"/>
      <c r="BJ20" s="206"/>
      <c r="BK20" s="206"/>
      <c r="BL20" s="206"/>
      <c r="BM20" s="206"/>
      <c r="BN20" s="206"/>
      <c r="BO20" s="206"/>
      <c r="BP20" s="206"/>
      <c r="BQ20" s="215">
        <v>14</v>
      </c>
      <c r="BR20" s="216"/>
      <c r="BS20" s="1039"/>
      <c r="BT20" s="1040"/>
      <c r="BU20" s="1040"/>
      <c r="BV20" s="1040"/>
      <c r="BW20" s="1040"/>
      <c r="BX20" s="1040"/>
      <c r="BY20" s="1040"/>
      <c r="BZ20" s="1040"/>
      <c r="CA20" s="1040"/>
      <c r="CB20" s="1040"/>
      <c r="CC20" s="1040"/>
      <c r="CD20" s="1040"/>
      <c r="CE20" s="1040"/>
      <c r="CF20" s="1040"/>
      <c r="CG20" s="1041"/>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7"/>
      <c r="DW20" s="1018"/>
      <c r="DX20" s="1018"/>
      <c r="DY20" s="1018"/>
      <c r="DZ20" s="1019"/>
      <c r="EA20" s="207"/>
    </row>
    <row r="21" spans="1:131" s="208" customFormat="1" ht="26.25" customHeight="1" thickBot="1" x14ac:dyDescent="0.2">
      <c r="A21" s="214">
        <v>15</v>
      </c>
      <c r="B21" s="1056"/>
      <c r="C21" s="1057"/>
      <c r="D21" s="1057"/>
      <c r="E21" s="1057"/>
      <c r="F21" s="1057"/>
      <c r="G21" s="1057"/>
      <c r="H21" s="1057"/>
      <c r="I21" s="1057"/>
      <c r="J21" s="1057"/>
      <c r="K21" s="1057"/>
      <c r="L21" s="1057"/>
      <c r="M21" s="1057"/>
      <c r="N21" s="1057"/>
      <c r="O21" s="1057"/>
      <c r="P21" s="1058"/>
      <c r="Q21" s="1068"/>
      <c r="R21" s="1069"/>
      <c r="S21" s="1069"/>
      <c r="T21" s="1069"/>
      <c r="U21" s="1069"/>
      <c r="V21" s="1069"/>
      <c r="W21" s="1069"/>
      <c r="X21" s="1069"/>
      <c r="Y21" s="1069"/>
      <c r="Z21" s="1069"/>
      <c r="AA21" s="1069"/>
      <c r="AB21" s="1069"/>
      <c r="AC21" s="1069"/>
      <c r="AD21" s="1069"/>
      <c r="AE21" s="1070"/>
      <c r="AF21" s="1062"/>
      <c r="AG21" s="1063"/>
      <c r="AH21" s="1063"/>
      <c r="AI21" s="1063"/>
      <c r="AJ21" s="1064"/>
      <c r="AK21" s="1111"/>
      <c r="AL21" s="1112"/>
      <c r="AM21" s="1112"/>
      <c r="AN21" s="1112"/>
      <c r="AO21" s="1112"/>
      <c r="AP21" s="1112"/>
      <c r="AQ21" s="1112"/>
      <c r="AR21" s="1112"/>
      <c r="AS21" s="1112"/>
      <c r="AT21" s="1112"/>
      <c r="AU21" s="1109"/>
      <c r="AV21" s="1109"/>
      <c r="AW21" s="1109"/>
      <c r="AX21" s="1109"/>
      <c r="AY21" s="1110"/>
      <c r="AZ21" s="205"/>
      <c r="BA21" s="205"/>
      <c r="BB21" s="205"/>
      <c r="BC21" s="205"/>
      <c r="BD21" s="205"/>
      <c r="BE21" s="206"/>
      <c r="BF21" s="206"/>
      <c r="BG21" s="206"/>
      <c r="BH21" s="206"/>
      <c r="BI21" s="206"/>
      <c r="BJ21" s="206"/>
      <c r="BK21" s="206"/>
      <c r="BL21" s="206"/>
      <c r="BM21" s="206"/>
      <c r="BN21" s="206"/>
      <c r="BO21" s="206"/>
      <c r="BP21" s="206"/>
      <c r="BQ21" s="215">
        <v>15</v>
      </c>
      <c r="BR21" s="216"/>
      <c r="BS21" s="1039"/>
      <c r="BT21" s="1040"/>
      <c r="BU21" s="1040"/>
      <c r="BV21" s="1040"/>
      <c r="BW21" s="1040"/>
      <c r="BX21" s="1040"/>
      <c r="BY21" s="1040"/>
      <c r="BZ21" s="1040"/>
      <c r="CA21" s="1040"/>
      <c r="CB21" s="1040"/>
      <c r="CC21" s="1040"/>
      <c r="CD21" s="1040"/>
      <c r="CE21" s="1040"/>
      <c r="CF21" s="1040"/>
      <c r="CG21" s="1041"/>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7"/>
      <c r="DW21" s="1018"/>
      <c r="DX21" s="1018"/>
      <c r="DY21" s="1018"/>
      <c r="DZ21" s="1019"/>
      <c r="EA21" s="207"/>
    </row>
    <row r="22" spans="1:131" s="208" customFormat="1" ht="26.25" customHeight="1" x14ac:dyDescent="0.15">
      <c r="A22" s="214">
        <v>16</v>
      </c>
      <c r="B22" s="1056"/>
      <c r="C22" s="1057"/>
      <c r="D22" s="1057"/>
      <c r="E22" s="1057"/>
      <c r="F22" s="1057"/>
      <c r="G22" s="1057"/>
      <c r="H22" s="1057"/>
      <c r="I22" s="1057"/>
      <c r="J22" s="1057"/>
      <c r="K22" s="1057"/>
      <c r="L22" s="1057"/>
      <c r="M22" s="1057"/>
      <c r="N22" s="1057"/>
      <c r="O22" s="1057"/>
      <c r="P22" s="1058"/>
      <c r="Q22" s="1106"/>
      <c r="R22" s="1107"/>
      <c r="S22" s="1107"/>
      <c r="T22" s="1107"/>
      <c r="U22" s="1107"/>
      <c r="V22" s="1107"/>
      <c r="W22" s="1107"/>
      <c r="X22" s="1107"/>
      <c r="Y22" s="1107"/>
      <c r="Z22" s="1107"/>
      <c r="AA22" s="1107"/>
      <c r="AB22" s="1107"/>
      <c r="AC22" s="1107"/>
      <c r="AD22" s="1107"/>
      <c r="AE22" s="1108"/>
      <c r="AF22" s="1062"/>
      <c r="AG22" s="1063"/>
      <c r="AH22" s="1063"/>
      <c r="AI22" s="1063"/>
      <c r="AJ22" s="1064"/>
      <c r="AK22" s="1102"/>
      <c r="AL22" s="1103"/>
      <c r="AM22" s="1103"/>
      <c r="AN22" s="1103"/>
      <c r="AO22" s="1103"/>
      <c r="AP22" s="1103"/>
      <c r="AQ22" s="1103"/>
      <c r="AR22" s="1103"/>
      <c r="AS22" s="1103"/>
      <c r="AT22" s="1103"/>
      <c r="AU22" s="1104"/>
      <c r="AV22" s="1104"/>
      <c r="AW22" s="1104"/>
      <c r="AX22" s="1104"/>
      <c r="AY22" s="1105"/>
      <c r="AZ22" s="1054" t="s">
        <v>368</v>
      </c>
      <c r="BA22" s="1054"/>
      <c r="BB22" s="1054"/>
      <c r="BC22" s="1054"/>
      <c r="BD22" s="1055"/>
      <c r="BE22" s="206"/>
      <c r="BF22" s="206"/>
      <c r="BG22" s="206"/>
      <c r="BH22" s="206"/>
      <c r="BI22" s="206"/>
      <c r="BJ22" s="206"/>
      <c r="BK22" s="206"/>
      <c r="BL22" s="206"/>
      <c r="BM22" s="206"/>
      <c r="BN22" s="206"/>
      <c r="BO22" s="206"/>
      <c r="BP22" s="206"/>
      <c r="BQ22" s="215">
        <v>16</v>
      </c>
      <c r="BR22" s="216"/>
      <c r="BS22" s="1039"/>
      <c r="BT22" s="1040"/>
      <c r="BU22" s="1040"/>
      <c r="BV22" s="1040"/>
      <c r="BW22" s="1040"/>
      <c r="BX22" s="1040"/>
      <c r="BY22" s="1040"/>
      <c r="BZ22" s="1040"/>
      <c r="CA22" s="1040"/>
      <c r="CB22" s="1040"/>
      <c r="CC22" s="1040"/>
      <c r="CD22" s="1040"/>
      <c r="CE22" s="1040"/>
      <c r="CF22" s="1040"/>
      <c r="CG22" s="1041"/>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7"/>
      <c r="DW22" s="1018"/>
      <c r="DX22" s="1018"/>
      <c r="DY22" s="1018"/>
      <c r="DZ22" s="1019"/>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3"/>
      <c r="R23" s="1094"/>
      <c r="S23" s="1094"/>
      <c r="T23" s="1094"/>
      <c r="U23" s="1094"/>
      <c r="V23" s="1094"/>
      <c r="W23" s="1094"/>
      <c r="X23" s="1094"/>
      <c r="Y23" s="1094"/>
      <c r="Z23" s="1094"/>
      <c r="AA23" s="1094"/>
      <c r="AB23" s="1094"/>
      <c r="AC23" s="1094"/>
      <c r="AD23" s="1094"/>
      <c r="AE23" s="1095"/>
      <c r="AF23" s="1096">
        <v>169</v>
      </c>
      <c r="AG23" s="1094"/>
      <c r="AH23" s="1094"/>
      <c r="AI23" s="1094"/>
      <c r="AJ23" s="1097"/>
      <c r="AK23" s="1098"/>
      <c r="AL23" s="1099"/>
      <c r="AM23" s="1099"/>
      <c r="AN23" s="1099"/>
      <c r="AO23" s="1099"/>
      <c r="AP23" s="1094"/>
      <c r="AQ23" s="1094"/>
      <c r="AR23" s="1094"/>
      <c r="AS23" s="1094"/>
      <c r="AT23" s="1094"/>
      <c r="AU23" s="1100"/>
      <c r="AV23" s="1100"/>
      <c r="AW23" s="1100"/>
      <c r="AX23" s="1100"/>
      <c r="AY23" s="1101"/>
      <c r="AZ23" s="1090" t="s">
        <v>112</v>
      </c>
      <c r="BA23" s="1091"/>
      <c r="BB23" s="1091"/>
      <c r="BC23" s="1091"/>
      <c r="BD23" s="1092"/>
      <c r="BE23" s="206"/>
      <c r="BF23" s="206"/>
      <c r="BG23" s="206"/>
      <c r="BH23" s="206"/>
      <c r="BI23" s="206"/>
      <c r="BJ23" s="206"/>
      <c r="BK23" s="206"/>
      <c r="BL23" s="206"/>
      <c r="BM23" s="206"/>
      <c r="BN23" s="206"/>
      <c r="BO23" s="206"/>
      <c r="BP23" s="206"/>
      <c r="BQ23" s="215">
        <v>17</v>
      </c>
      <c r="BR23" s="216"/>
      <c r="BS23" s="1039"/>
      <c r="BT23" s="1040"/>
      <c r="BU23" s="1040"/>
      <c r="BV23" s="1040"/>
      <c r="BW23" s="1040"/>
      <c r="BX23" s="1040"/>
      <c r="BY23" s="1040"/>
      <c r="BZ23" s="1040"/>
      <c r="CA23" s="1040"/>
      <c r="CB23" s="1040"/>
      <c r="CC23" s="1040"/>
      <c r="CD23" s="1040"/>
      <c r="CE23" s="1040"/>
      <c r="CF23" s="1040"/>
      <c r="CG23" s="1041"/>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7"/>
      <c r="DW23" s="1018"/>
      <c r="DX23" s="1018"/>
      <c r="DY23" s="1018"/>
      <c r="DZ23" s="1019"/>
      <c r="EA23" s="207"/>
    </row>
    <row r="24" spans="1:131" s="208" customFormat="1" ht="26.25" customHeight="1" x14ac:dyDescent="0.15">
      <c r="A24" s="1089" t="s">
        <v>371</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5"/>
      <c r="BA24" s="205"/>
      <c r="BB24" s="205"/>
      <c r="BC24" s="205"/>
      <c r="BD24" s="205"/>
      <c r="BE24" s="206"/>
      <c r="BF24" s="206"/>
      <c r="BG24" s="206"/>
      <c r="BH24" s="206"/>
      <c r="BI24" s="206"/>
      <c r="BJ24" s="206"/>
      <c r="BK24" s="206"/>
      <c r="BL24" s="206"/>
      <c r="BM24" s="206"/>
      <c r="BN24" s="206"/>
      <c r="BO24" s="206"/>
      <c r="BP24" s="206"/>
      <c r="BQ24" s="215">
        <v>18</v>
      </c>
      <c r="BR24" s="216"/>
      <c r="BS24" s="1039"/>
      <c r="BT24" s="1040"/>
      <c r="BU24" s="1040"/>
      <c r="BV24" s="1040"/>
      <c r="BW24" s="1040"/>
      <c r="BX24" s="1040"/>
      <c r="BY24" s="1040"/>
      <c r="BZ24" s="1040"/>
      <c r="CA24" s="1040"/>
      <c r="CB24" s="1040"/>
      <c r="CC24" s="1040"/>
      <c r="CD24" s="1040"/>
      <c r="CE24" s="1040"/>
      <c r="CF24" s="1040"/>
      <c r="CG24" s="1041"/>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7"/>
      <c r="DW24" s="1018"/>
      <c r="DX24" s="1018"/>
      <c r="DY24" s="1018"/>
      <c r="DZ24" s="1019"/>
      <c r="EA24" s="207"/>
    </row>
    <row r="25" spans="1:131" s="200" customFormat="1" ht="26.25" customHeight="1" thickBot="1" x14ac:dyDescent="0.2">
      <c r="A25" s="1088" t="s">
        <v>372</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5"/>
      <c r="BK25" s="205"/>
      <c r="BL25" s="205"/>
      <c r="BM25" s="205"/>
      <c r="BN25" s="205"/>
      <c r="BO25" s="218"/>
      <c r="BP25" s="218"/>
      <c r="BQ25" s="215">
        <v>19</v>
      </c>
      <c r="BR25" s="216"/>
      <c r="BS25" s="1039"/>
      <c r="BT25" s="1040"/>
      <c r="BU25" s="1040"/>
      <c r="BV25" s="1040"/>
      <c r="BW25" s="1040"/>
      <c r="BX25" s="1040"/>
      <c r="BY25" s="1040"/>
      <c r="BZ25" s="1040"/>
      <c r="CA25" s="1040"/>
      <c r="CB25" s="1040"/>
      <c r="CC25" s="1040"/>
      <c r="CD25" s="1040"/>
      <c r="CE25" s="1040"/>
      <c r="CF25" s="1040"/>
      <c r="CG25" s="1041"/>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7"/>
      <c r="DW25" s="1018"/>
      <c r="DX25" s="1018"/>
      <c r="DY25" s="1018"/>
      <c r="DZ25" s="1019"/>
      <c r="EA25" s="199"/>
    </row>
    <row r="26" spans="1:131" s="200" customFormat="1" ht="26.25" customHeight="1" x14ac:dyDescent="0.15">
      <c r="A26" s="1020" t="s">
        <v>350</v>
      </c>
      <c r="B26" s="1021"/>
      <c r="C26" s="1021"/>
      <c r="D26" s="1021"/>
      <c r="E26" s="1021"/>
      <c r="F26" s="1021"/>
      <c r="G26" s="1021"/>
      <c r="H26" s="1021"/>
      <c r="I26" s="1021"/>
      <c r="J26" s="1021"/>
      <c r="K26" s="1021"/>
      <c r="L26" s="1021"/>
      <c r="M26" s="1021"/>
      <c r="N26" s="1021"/>
      <c r="O26" s="1021"/>
      <c r="P26" s="1022"/>
      <c r="Q26" s="1026" t="s">
        <v>373</v>
      </c>
      <c r="R26" s="1027"/>
      <c r="S26" s="1027"/>
      <c r="T26" s="1027"/>
      <c r="U26" s="1028"/>
      <c r="V26" s="1026" t="s">
        <v>374</v>
      </c>
      <c r="W26" s="1027"/>
      <c r="X26" s="1027"/>
      <c r="Y26" s="1027"/>
      <c r="Z26" s="1028"/>
      <c r="AA26" s="1026" t="s">
        <v>375</v>
      </c>
      <c r="AB26" s="1027"/>
      <c r="AC26" s="1027"/>
      <c r="AD26" s="1027"/>
      <c r="AE26" s="1027"/>
      <c r="AF26" s="1084" t="s">
        <v>376</v>
      </c>
      <c r="AG26" s="1033"/>
      <c r="AH26" s="1033"/>
      <c r="AI26" s="1033"/>
      <c r="AJ26" s="1085"/>
      <c r="AK26" s="1027" t="s">
        <v>377</v>
      </c>
      <c r="AL26" s="1027"/>
      <c r="AM26" s="1027"/>
      <c r="AN26" s="1027"/>
      <c r="AO26" s="1028"/>
      <c r="AP26" s="1026" t="s">
        <v>378</v>
      </c>
      <c r="AQ26" s="1027"/>
      <c r="AR26" s="1027"/>
      <c r="AS26" s="1027"/>
      <c r="AT26" s="1028"/>
      <c r="AU26" s="1026" t="s">
        <v>379</v>
      </c>
      <c r="AV26" s="1027"/>
      <c r="AW26" s="1027"/>
      <c r="AX26" s="1027"/>
      <c r="AY26" s="1028"/>
      <c r="AZ26" s="1026" t="s">
        <v>380</v>
      </c>
      <c r="BA26" s="1027"/>
      <c r="BB26" s="1027"/>
      <c r="BC26" s="1027"/>
      <c r="BD26" s="1028"/>
      <c r="BE26" s="1026" t="s">
        <v>357</v>
      </c>
      <c r="BF26" s="1027"/>
      <c r="BG26" s="1027"/>
      <c r="BH26" s="1027"/>
      <c r="BI26" s="1042"/>
      <c r="BJ26" s="205"/>
      <c r="BK26" s="205"/>
      <c r="BL26" s="205"/>
      <c r="BM26" s="205"/>
      <c r="BN26" s="205"/>
      <c r="BO26" s="218"/>
      <c r="BP26" s="218"/>
      <c r="BQ26" s="215">
        <v>20</v>
      </c>
      <c r="BR26" s="216"/>
      <c r="BS26" s="1039"/>
      <c r="BT26" s="1040"/>
      <c r="BU26" s="1040"/>
      <c r="BV26" s="1040"/>
      <c r="BW26" s="1040"/>
      <c r="BX26" s="1040"/>
      <c r="BY26" s="1040"/>
      <c r="BZ26" s="1040"/>
      <c r="CA26" s="1040"/>
      <c r="CB26" s="1040"/>
      <c r="CC26" s="1040"/>
      <c r="CD26" s="1040"/>
      <c r="CE26" s="1040"/>
      <c r="CF26" s="1040"/>
      <c r="CG26" s="1041"/>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7"/>
      <c r="DW26" s="1018"/>
      <c r="DX26" s="1018"/>
      <c r="DY26" s="1018"/>
      <c r="DZ26" s="1019"/>
      <c r="EA26" s="199"/>
    </row>
    <row r="27" spans="1:131" s="200" customFormat="1" ht="26.25" customHeight="1" thickBot="1" x14ac:dyDescent="0.2">
      <c r="A27" s="1023"/>
      <c r="B27" s="1024"/>
      <c r="C27" s="1024"/>
      <c r="D27" s="1024"/>
      <c r="E27" s="1024"/>
      <c r="F27" s="1024"/>
      <c r="G27" s="1024"/>
      <c r="H27" s="1024"/>
      <c r="I27" s="1024"/>
      <c r="J27" s="1024"/>
      <c r="K27" s="1024"/>
      <c r="L27" s="1024"/>
      <c r="M27" s="1024"/>
      <c r="N27" s="1024"/>
      <c r="O27" s="1024"/>
      <c r="P27" s="1025"/>
      <c r="Q27" s="1029"/>
      <c r="R27" s="1030"/>
      <c r="S27" s="1030"/>
      <c r="T27" s="1030"/>
      <c r="U27" s="1031"/>
      <c r="V27" s="1029"/>
      <c r="W27" s="1030"/>
      <c r="X27" s="1030"/>
      <c r="Y27" s="1030"/>
      <c r="Z27" s="1031"/>
      <c r="AA27" s="1029"/>
      <c r="AB27" s="1030"/>
      <c r="AC27" s="1030"/>
      <c r="AD27" s="1030"/>
      <c r="AE27" s="1030"/>
      <c r="AF27" s="1086"/>
      <c r="AG27" s="1036"/>
      <c r="AH27" s="1036"/>
      <c r="AI27" s="1036"/>
      <c r="AJ27" s="1087"/>
      <c r="AK27" s="1030"/>
      <c r="AL27" s="1030"/>
      <c r="AM27" s="1030"/>
      <c r="AN27" s="1030"/>
      <c r="AO27" s="1031"/>
      <c r="AP27" s="1029"/>
      <c r="AQ27" s="1030"/>
      <c r="AR27" s="1030"/>
      <c r="AS27" s="1030"/>
      <c r="AT27" s="1031"/>
      <c r="AU27" s="1029"/>
      <c r="AV27" s="1030"/>
      <c r="AW27" s="1030"/>
      <c r="AX27" s="1030"/>
      <c r="AY27" s="1031"/>
      <c r="AZ27" s="1029"/>
      <c r="BA27" s="1030"/>
      <c r="BB27" s="1030"/>
      <c r="BC27" s="1030"/>
      <c r="BD27" s="1031"/>
      <c r="BE27" s="1029"/>
      <c r="BF27" s="1030"/>
      <c r="BG27" s="1030"/>
      <c r="BH27" s="1030"/>
      <c r="BI27" s="1043"/>
      <c r="BJ27" s="205"/>
      <c r="BK27" s="205"/>
      <c r="BL27" s="205"/>
      <c r="BM27" s="205"/>
      <c r="BN27" s="205"/>
      <c r="BO27" s="218"/>
      <c r="BP27" s="218"/>
      <c r="BQ27" s="215">
        <v>21</v>
      </c>
      <c r="BR27" s="216"/>
      <c r="BS27" s="1039"/>
      <c r="BT27" s="1040"/>
      <c r="BU27" s="1040"/>
      <c r="BV27" s="1040"/>
      <c r="BW27" s="1040"/>
      <c r="BX27" s="1040"/>
      <c r="BY27" s="1040"/>
      <c r="BZ27" s="1040"/>
      <c r="CA27" s="1040"/>
      <c r="CB27" s="1040"/>
      <c r="CC27" s="1040"/>
      <c r="CD27" s="1040"/>
      <c r="CE27" s="1040"/>
      <c r="CF27" s="1040"/>
      <c r="CG27" s="1041"/>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7"/>
      <c r="DW27" s="1018"/>
      <c r="DX27" s="1018"/>
      <c r="DY27" s="1018"/>
      <c r="DZ27" s="1019"/>
      <c r="EA27" s="199"/>
    </row>
    <row r="28" spans="1:131" s="200" customFormat="1" ht="26.25" customHeight="1" thickTop="1" x14ac:dyDescent="0.15">
      <c r="A28" s="219">
        <v>1</v>
      </c>
      <c r="B28" s="1075" t="s">
        <v>533</v>
      </c>
      <c r="C28" s="1076"/>
      <c r="D28" s="1076"/>
      <c r="E28" s="1076"/>
      <c r="F28" s="1076"/>
      <c r="G28" s="1076"/>
      <c r="H28" s="1076"/>
      <c r="I28" s="1076"/>
      <c r="J28" s="1076"/>
      <c r="K28" s="1076"/>
      <c r="L28" s="1076"/>
      <c r="M28" s="1076"/>
      <c r="N28" s="1076"/>
      <c r="O28" s="1076"/>
      <c r="P28" s="1077"/>
      <c r="Q28" s="1078">
        <v>204</v>
      </c>
      <c r="R28" s="1079"/>
      <c r="S28" s="1079"/>
      <c r="T28" s="1079"/>
      <c r="U28" s="1079"/>
      <c r="V28" s="1079">
        <v>201</v>
      </c>
      <c r="W28" s="1079"/>
      <c r="X28" s="1079"/>
      <c r="Y28" s="1079"/>
      <c r="Z28" s="1079"/>
      <c r="AA28" s="1079">
        <v>3</v>
      </c>
      <c r="AB28" s="1079"/>
      <c r="AC28" s="1079"/>
      <c r="AD28" s="1079"/>
      <c r="AE28" s="1080"/>
      <c r="AF28" s="1081">
        <v>3</v>
      </c>
      <c r="AG28" s="1079"/>
      <c r="AH28" s="1079"/>
      <c r="AI28" s="1079"/>
      <c r="AJ28" s="1082"/>
      <c r="AK28" s="1083">
        <v>20</v>
      </c>
      <c r="AL28" s="1071"/>
      <c r="AM28" s="1071"/>
      <c r="AN28" s="1071"/>
      <c r="AO28" s="1071"/>
      <c r="AP28" s="1071">
        <v>0</v>
      </c>
      <c r="AQ28" s="1071"/>
      <c r="AR28" s="1071"/>
      <c r="AS28" s="1071"/>
      <c r="AT28" s="1071"/>
      <c r="AU28" s="1071">
        <v>0</v>
      </c>
      <c r="AV28" s="1071"/>
      <c r="AW28" s="1071"/>
      <c r="AX28" s="1071"/>
      <c r="AY28" s="1071"/>
      <c r="AZ28" s="1072" t="s">
        <v>538</v>
      </c>
      <c r="BA28" s="1072"/>
      <c r="BB28" s="1072"/>
      <c r="BC28" s="1072"/>
      <c r="BD28" s="1072"/>
      <c r="BE28" s="1073"/>
      <c r="BF28" s="1073"/>
      <c r="BG28" s="1073"/>
      <c r="BH28" s="1073"/>
      <c r="BI28" s="1074"/>
      <c r="BJ28" s="205"/>
      <c r="BK28" s="205"/>
      <c r="BL28" s="205"/>
      <c r="BM28" s="205"/>
      <c r="BN28" s="205"/>
      <c r="BO28" s="218"/>
      <c r="BP28" s="218"/>
      <c r="BQ28" s="215">
        <v>22</v>
      </c>
      <c r="BR28" s="216"/>
      <c r="BS28" s="1039"/>
      <c r="BT28" s="1040"/>
      <c r="BU28" s="1040"/>
      <c r="BV28" s="1040"/>
      <c r="BW28" s="1040"/>
      <c r="BX28" s="1040"/>
      <c r="BY28" s="1040"/>
      <c r="BZ28" s="1040"/>
      <c r="CA28" s="1040"/>
      <c r="CB28" s="1040"/>
      <c r="CC28" s="1040"/>
      <c r="CD28" s="1040"/>
      <c r="CE28" s="1040"/>
      <c r="CF28" s="1040"/>
      <c r="CG28" s="1041"/>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7"/>
      <c r="DW28" s="1018"/>
      <c r="DX28" s="1018"/>
      <c r="DY28" s="1018"/>
      <c r="DZ28" s="1019"/>
      <c r="EA28" s="199"/>
    </row>
    <row r="29" spans="1:131" s="200" customFormat="1" ht="26.25" customHeight="1" x14ac:dyDescent="0.15">
      <c r="A29" s="219">
        <v>2</v>
      </c>
      <c r="B29" s="1056" t="s">
        <v>534</v>
      </c>
      <c r="C29" s="1057"/>
      <c r="D29" s="1057"/>
      <c r="E29" s="1057"/>
      <c r="F29" s="1057"/>
      <c r="G29" s="1057"/>
      <c r="H29" s="1057"/>
      <c r="I29" s="1057"/>
      <c r="J29" s="1057"/>
      <c r="K29" s="1057"/>
      <c r="L29" s="1057"/>
      <c r="M29" s="1057"/>
      <c r="N29" s="1057"/>
      <c r="O29" s="1057"/>
      <c r="P29" s="1058"/>
      <c r="Q29" s="1068">
        <v>71</v>
      </c>
      <c r="R29" s="1069"/>
      <c r="S29" s="1069"/>
      <c r="T29" s="1069"/>
      <c r="U29" s="1069"/>
      <c r="V29" s="1069">
        <v>62</v>
      </c>
      <c r="W29" s="1069"/>
      <c r="X29" s="1069"/>
      <c r="Y29" s="1069"/>
      <c r="Z29" s="1069"/>
      <c r="AA29" s="1069">
        <v>9</v>
      </c>
      <c r="AB29" s="1069"/>
      <c r="AC29" s="1069"/>
      <c r="AD29" s="1069"/>
      <c r="AE29" s="1070"/>
      <c r="AF29" s="1062">
        <v>9</v>
      </c>
      <c r="AG29" s="1063"/>
      <c r="AH29" s="1063"/>
      <c r="AI29" s="1063"/>
      <c r="AJ29" s="1064"/>
      <c r="AK29" s="1009">
        <v>4</v>
      </c>
      <c r="AL29" s="1000"/>
      <c r="AM29" s="1000"/>
      <c r="AN29" s="1000"/>
      <c r="AO29" s="1000"/>
      <c r="AP29" s="1000">
        <v>12</v>
      </c>
      <c r="AQ29" s="1000"/>
      <c r="AR29" s="1000"/>
      <c r="AS29" s="1000"/>
      <c r="AT29" s="1000"/>
      <c r="AU29" s="1000">
        <v>12</v>
      </c>
      <c r="AV29" s="1000"/>
      <c r="AW29" s="1000"/>
      <c r="AX29" s="1000"/>
      <c r="AY29" s="1000"/>
      <c r="AZ29" s="1067" t="s">
        <v>539</v>
      </c>
      <c r="BA29" s="1067"/>
      <c r="BB29" s="1067"/>
      <c r="BC29" s="1067"/>
      <c r="BD29" s="1067"/>
      <c r="BE29" s="1051"/>
      <c r="BF29" s="1051"/>
      <c r="BG29" s="1051"/>
      <c r="BH29" s="1051"/>
      <c r="BI29" s="1052"/>
      <c r="BJ29" s="205"/>
      <c r="BK29" s="205"/>
      <c r="BL29" s="205"/>
      <c r="BM29" s="205"/>
      <c r="BN29" s="205"/>
      <c r="BO29" s="218"/>
      <c r="BP29" s="218"/>
      <c r="BQ29" s="215">
        <v>23</v>
      </c>
      <c r="BR29" s="216"/>
      <c r="BS29" s="1039"/>
      <c r="BT29" s="1040"/>
      <c r="BU29" s="1040"/>
      <c r="BV29" s="1040"/>
      <c r="BW29" s="1040"/>
      <c r="BX29" s="1040"/>
      <c r="BY29" s="1040"/>
      <c r="BZ29" s="1040"/>
      <c r="CA29" s="1040"/>
      <c r="CB29" s="1040"/>
      <c r="CC29" s="1040"/>
      <c r="CD29" s="1040"/>
      <c r="CE29" s="1040"/>
      <c r="CF29" s="1040"/>
      <c r="CG29" s="1041"/>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7"/>
      <c r="DW29" s="1018"/>
      <c r="DX29" s="1018"/>
      <c r="DY29" s="1018"/>
      <c r="DZ29" s="1019"/>
      <c r="EA29" s="199"/>
    </row>
    <row r="30" spans="1:131" s="200" customFormat="1" ht="26.25" customHeight="1" x14ac:dyDescent="0.15">
      <c r="A30" s="219">
        <v>3</v>
      </c>
      <c r="B30" s="1056" t="s">
        <v>535</v>
      </c>
      <c r="C30" s="1057"/>
      <c r="D30" s="1057"/>
      <c r="E30" s="1057"/>
      <c r="F30" s="1057"/>
      <c r="G30" s="1057"/>
      <c r="H30" s="1057"/>
      <c r="I30" s="1057"/>
      <c r="J30" s="1057"/>
      <c r="K30" s="1057"/>
      <c r="L30" s="1057"/>
      <c r="M30" s="1057"/>
      <c r="N30" s="1057"/>
      <c r="O30" s="1057"/>
      <c r="P30" s="1058"/>
      <c r="Q30" s="1068">
        <v>213</v>
      </c>
      <c r="R30" s="1069"/>
      <c r="S30" s="1069"/>
      <c r="T30" s="1069"/>
      <c r="U30" s="1069"/>
      <c r="V30" s="1069">
        <v>201</v>
      </c>
      <c r="W30" s="1069"/>
      <c r="X30" s="1069"/>
      <c r="Y30" s="1069"/>
      <c r="Z30" s="1069"/>
      <c r="AA30" s="1069">
        <v>12</v>
      </c>
      <c r="AB30" s="1069"/>
      <c r="AC30" s="1069"/>
      <c r="AD30" s="1069"/>
      <c r="AE30" s="1070"/>
      <c r="AF30" s="1062">
        <v>12</v>
      </c>
      <c r="AG30" s="1063"/>
      <c r="AH30" s="1063"/>
      <c r="AI30" s="1063"/>
      <c r="AJ30" s="1064"/>
      <c r="AK30" s="1009">
        <v>35</v>
      </c>
      <c r="AL30" s="1000"/>
      <c r="AM30" s="1000"/>
      <c r="AN30" s="1000"/>
      <c r="AO30" s="1000"/>
      <c r="AP30" s="1000">
        <v>0</v>
      </c>
      <c r="AQ30" s="1000"/>
      <c r="AR30" s="1000"/>
      <c r="AS30" s="1000"/>
      <c r="AT30" s="1000"/>
      <c r="AU30" s="1000">
        <v>0</v>
      </c>
      <c r="AV30" s="1000"/>
      <c r="AW30" s="1000"/>
      <c r="AX30" s="1000"/>
      <c r="AY30" s="1000"/>
      <c r="AZ30" s="1067" t="s">
        <v>539</v>
      </c>
      <c r="BA30" s="1067"/>
      <c r="BB30" s="1067"/>
      <c r="BC30" s="1067"/>
      <c r="BD30" s="1067"/>
      <c r="BE30" s="1051"/>
      <c r="BF30" s="1051"/>
      <c r="BG30" s="1051"/>
      <c r="BH30" s="1051"/>
      <c r="BI30" s="1052"/>
      <c r="BJ30" s="205"/>
      <c r="BK30" s="205"/>
      <c r="BL30" s="205"/>
      <c r="BM30" s="205"/>
      <c r="BN30" s="205"/>
      <c r="BO30" s="218"/>
      <c r="BP30" s="218"/>
      <c r="BQ30" s="215">
        <v>24</v>
      </c>
      <c r="BR30" s="216"/>
      <c r="BS30" s="1039"/>
      <c r="BT30" s="1040"/>
      <c r="BU30" s="1040"/>
      <c r="BV30" s="1040"/>
      <c r="BW30" s="1040"/>
      <c r="BX30" s="1040"/>
      <c r="BY30" s="1040"/>
      <c r="BZ30" s="1040"/>
      <c r="CA30" s="1040"/>
      <c r="CB30" s="1040"/>
      <c r="CC30" s="1040"/>
      <c r="CD30" s="1040"/>
      <c r="CE30" s="1040"/>
      <c r="CF30" s="1040"/>
      <c r="CG30" s="1041"/>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7"/>
      <c r="DW30" s="1018"/>
      <c r="DX30" s="1018"/>
      <c r="DY30" s="1018"/>
      <c r="DZ30" s="1019"/>
      <c r="EA30" s="199"/>
    </row>
    <row r="31" spans="1:131" s="200" customFormat="1" ht="26.25" customHeight="1" x14ac:dyDescent="0.15">
      <c r="A31" s="219">
        <v>4</v>
      </c>
      <c r="B31" s="1056" t="s">
        <v>536</v>
      </c>
      <c r="C31" s="1057"/>
      <c r="D31" s="1057"/>
      <c r="E31" s="1057"/>
      <c r="F31" s="1057"/>
      <c r="G31" s="1057"/>
      <c r="H31" s="1057"/>
      <c r="I31" s="1057"/>
      <c r="J31" s="1057"/>
      <c r="K31" s="1057"/>
      <c r="L31" s="1057"/>
      <c r="M31" s="1057"/>
      <c r="N31" s="1057"/>
      <c r="O31" s="1057"/>
      <c r="P31" s="1058"/>
      <c r="Q31" s="1068">
        <v>20</v>
      </c>
      <c r="R31" s="1069"/>
      <c r="S31" s="1069"/>
      <c r="T31" s="1069"/>
      <c r="U31" s="1069"/>
      <c r="V31" s="1069">
        <v>20</v>
      </c>
      <c r="W31" s="1069"/>
      <c r="X31" s="1069"/>
      <c r="Y31" s="1069"/>
      <c r="Z31" s="1069"/>
      <c r="AA31" s="1069">
        <v>0</v>
      </c>
      <c r="AB31" s="1069"/>
      <c r="AC31" s="1069"/>
      <c r="AD31" s="1069"/>
      <c r="AE31" s="1070"/>
      <c r="AF31" s="1062" t="s">
        <v>112</v>
      </c>
      <c r="AG31" s="1063"/>
      <c r="AH31" s="1063"/>
      <c r="AI31" s="1063"/>
      <c r="AJ31" s="1064"/>
      <c r="AK31" s="1009">
        <v>44</v>
      </c>
      <c r="AL31" s="1000"/>
      <c r="AM31" s="1000"/>
      <c r="AN31" s="1000"/>
      <c r="AO31" s="1000"/>
      <c r="AP31" s="1000">
        <v>0</v>
      </c>
      <c r="AQ31" s="1000"/>
      <c r="AR31" s="1000"/>
      <c r="AS31" s="1000"/>
      <c r="AT31" s="1000"/>
      <c r="AU31" s="1000">
        <v>0</v>
      </c>
      <c r="AV31" s="1000"/>
      <c r="AW31" s="1000"/>
      <c r="AX31" s="1000"/>
      <c r="AY31" s="1000"/>
      <c r="AZ31" s="1067" t="s">
        <v>539</v>
      </c>
      <c r="BA31" s="1067"/>
      <c r="BB31" s="1067"/>
      <c r="BC31" s="1067"/>
      <c r="BD31" s="1067"/>
      <c r="BE31" s="1051"/>
      <c r="BF31" s="1051"/>
      <c r="BG31" s="1051"/>
      <c r="BH31" s="1051"/>
      <c r="BI31" s="1052"/>
      <c r="BJ31" s="205"/>
      <c r="BK31" s="205"/>
      <c r="BL31" s="205"/>
      <c r="BM31" s="205"/>
      <c r="BN31" s="205"/>
      <c r="BO31" s="218"/>
      <c r="BP31" s="218"/>
      <c r="BQ31" s="215">
        <v>25</v>
      </c>
      <c r="BR31" s="216"/>
      <c r="BS31" s="1039"/>
      <c r="BT31" s="1040"/>
      <c r="BU31" s="1040"/>
      <c r="BV31" s="1040"/>
      <c r="BW31" s="1040"/>
      <c r="BX31" s="1040"/>
      <c r="BY31" s="1040"/>
      <c r="BZ31" s="1040"/>
      <c r="CA31" s="1040"/>
      <c r="CB31" s="1040"/>
      <c r="CC31" s="1040"/>
      <c r="CD31" s="1040"/>
      <c r="CE31" s="1040"/>
      <c r="CF31" s="1040"/>
      <c r="CG31" s="1041"/>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7"/>
      <c r="DW31" s="1018"/>
      <c r="DX31" s="1018"/>
      <c r="DY31" s="1018"/>
      <c r="DZ31" s="1019"/>
      <c r="EA31" s="199"/>
    </row>
    <row r="32" spans="1:131" s="200" customFormat="1" ht="26.25" customHeight="1" x14ac:dyDescent="0.15">
      <c r="A32" s="219">
        <v>5</v>
      </c>
      <c r="B32" s="1056" t="s">
        <v>537</v>
      </c>
      <c r="C32" s="1057"/>
      <c r="D32" s="1057"/>
      <c r="E32" s="1057"/>
      <c r="F32" s="1057"/>
      <c r="G32" s="1057"/>
      <c r="H32" s="1057"/>
      <c r="I32" s="1057"/>
      <c r="J32" s="1057"/>
      <c r="K32" s="1057"/>
      <c r="L32" s="1057"/>
      <c r="M32" s="1057"/>
      <c r="N32" s="1057"/>
      <c r="O32" s="1057"/>
      <c r="P32" s="1058"/>
      <c r="Q32" s="1068">
        <v>277</v>
      </c>
      <c r="R32" s="1069"/>
      <c r="S32" s="1069"/>
      <c r="T32" s="1069"/>
      <c r="U32" s="1069"/>
      <c r="V32" s="1069">
        <v>266</v>
      </c>
      <c r="W32" s="1069"/>
      <c r="X32" s="1069"/>
      <c r="Y32" s="1069"/>
      <c r="Z32" s="1069"/>
      <c r="AA32" s="1069">
        <v>11</v>
      </c>
      <c r="AB32" s="1069"/>
      <c r="AC32" s="1069"/>
      <c r="AD32" s="1069"/>
      <c r="AE32" s="1070"/>
      <c r="AF32" s="1062">
        <v>11</v>
      </c>
      <c r="AG32" s="1063"/>
      <c r="AH32" s="1063"/>
      <c r="AI32" s="1063"/>
      <c r="AJ32" s="1064"/>
      <c r="AK32" s="1009">
        <v>168</v>
      </c>
      <c r="AL32" s="1000"/>
      <c r="AM32" s="1000"/>
      <c r="AN32" s="1000"/>
      <c r="AO32" s="1000"/>
      <c r="AP32" s="1000">
        <v>375</v>
      </c>
      <c r="AQ32" s="1000"/>
      <c r="AR32" s="1000"/>
      <c r="AS32" s="1000"/>
      <c r="AT32" s="1000"/>
      <c r="AU32" s="1000">
        <v>375</v>
      </c>
      <c r="AV32" s="1000"/>
      <c r="AW32" s="1000"/>
      <c r="AX32" s="1000"/>
      <c r="AY32" s="1000"/>
      <c r="AZ32" s="1067" t="s">
        <v>539</v>
      </c>
      <c r="BA32" s="1067"/>
      <c r="BB32" s="1067"/>
      <c r="BC32" s="1067"/>
      <c r="BD32" s="1067"/>
      <c r="BE32" s="1051" t="s">
        <v>385</v>
      </c>
      <c r="BF32" s="1051"/>
      <c r="BG32" s="1051"/>
      <c r="BH32" s="1051"/>
      <c r="BI32" s="1052"/>
      <c r="BJ32" s="205"/>
      <c r="BK32" s="205"/>
      <c r="BL32" s="205"/>
      <c r="BM32" s="205"/>
      <c r="BN32" s="205"/>
      <c r="BO32" s="218"/>
      <c r="BP32" s="218"/>
      <c r="BQ32" s="215">
        <v>26</v>
      </c>
      <c r="BR32" s="216"/>
      <c r="BS32" s="1039"/>
      <c r="BT32" s="1040"/>
      <c r="BU32" s="1040"/>
      <c r="BV32" s="1040"/>
      <c r="BW32" s="1040"/>
      <c r="BX32" s="1040"/>
      <c r="BY32" s="1040"/>
      <c r="BZ32" s="1040"/>
      <c r="CA32" s="1040"/>
      <c r="CB32" s="1040"/>
      <c r="CC32" s="1040"/>
      <c r="CD32" s="1040"/>
      <c r="CE32" s="1040"/>
      <c r="CF32" s="1040"/>
      <c r="CG32" s="1041"/>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7"/>
      <c r="DW32" s="1018"/>
      <c r="DX32" s="1018"/>
      <c r="DY32" s="1018"/>
      <c r="DZ32" s="1019"/>
      <c r="EA32" s="199"/>
    </row>
    <row r="33" spans="1:131" s="200" customFormat="1" ht="26.25" customHeight="1" x14ac:dyDescent="0.15">
      <c r="A33" s="219">
        <v>6</v>
      </c>
      <c r="B33" s="1056"/>
      <c r="C33" s="1057"/>
      <c r="D33" s="1057"/>
      <c r="E33" s="1057"/>
      <c r="F33" s="1057"/>
      <c r="G33" s="1057"/>
      <c r="H33" s="1057"/>
      <c r="I33" s="1057"/>
      <c r="J33" s="1057"/>
      <c r="K33" s="1057"/>
      <c r="L33" s="1057"/>
      <c r="M33" s="1057"/>
      <c r="N33" s="1057"/>
      <c r="O33" s="1057"/>
      <c r="P33" s="1058"/>
      <c r="Q33" s="1068"/>
      <c r="R33" s="1069"/>
      <c r="S33" s="1069"/>
      <c r="T33" s="1069"/>
      <c r="U33" s="1069"/>
      <c r="V33" s="1069"/>
      <c r="W33" s="1069"/>
      <c r="X33" s="1069"/>
      <c r="Y33" s="1069"/>
      <c r="Z33" s="1069"/>
      <c r="AA33" s="1069"/>
      <c r="AB33" s="1069"/>
      <c r="AC33" s="1069"/>
      <c r="AD33" s="1069"/>
      <c r="AE33" s="1070"/>
      <c r="AF33" s="1062"/>
      <c r="AG33" s="1063"/>
      <c r="AH33" s="1063"/>
      <c r="AI33" s="1063"/>
      <c r="AJ33" s="1064"/>
      <c r="AK33" s="1009"/>
      <c r="AL33" s="1000"/>
      <c r="AM33" s="1000"/>
      <c r="AN33" s="1000"/>
      <c r="AO33" s="1000"/>
      <c r="AP33" s="1000"/>
      <c r="AQ33" s="1000"/>
      <c r="AR33" s="1000"/>
      <c r="AS33" s="1000"/>
      <c r="AT33" s="1000"/>
      <c r="AU33" s="1000"/>
      <c r="AV33" s="1000"/>
      <c r="AW33" s="1000"/>
      <c r="AX33" s="1000"/>
      <c r="AY33" s="1000"/>
      <c r="AZ33" s="1067"/>
      <c r="BA33" s="1067"/>
      <c r="BB33" s="1067"/>
      <c r="BC33" s="1067"/>
      <c r="BD33" s="1067"/>
      <c r="BE33" s="1051"/>
      <c r="BF33" s="1051"/>
      <c r="BG33" s="1051"/>
      <c r="BH33" s="1051"/>
      <c r="BI33" s="1052"/>
      <c r="BJ33" s="205"/>
      <c r="BK33" s="205"/>
      <c r="BL33" s="205"/>
      <c r="BM33" s="205"/>
      <c r="BN33" s="205"/>
      <c r="BO33" s="218"/>
      <c r="BP33" s="218"/>
      <c r="BQ33" s="215">
        <v>27</v>
      </c>
      <c r="BR33" s="216"/>
      <c r="BS33" s="1039"/>
      <c r="BT33" s="1040"/>
      <c r="BU33" s="1040"/>
      <c r="BV33" s="1040"/>
      <c r="BW33" s="1040"/>
      <c r="BX33" s="1040"/>
      <c r="BY33" s="1040"/>
      <c r="BZ33" s="1040"/>
      <c r="CA33" s="1040"/>
      <c r="CB33" s="1040"/>
      <c r="CC33" s="1040"/>
      <c r="CD33" s="1040"/>
      <c r="CE33" s="1040"/>
      <c r="CF33" s="1040"/>
      <c r="CG33" s="1041"/>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7"/>
      <c r="DW33" s="1018"/>
      <c r="DX33" s="1018"/>
      <c r="DY33" s="1018"/>
      <c r="DZ33" s="1019"/>
      <c r="EA33" s="199"/>
    </row>
    <row r="34" spans="1:131" s="200" customFormat="1" ht="26.25" customHeight="1" x14ac:dyDescent="0.15">
      <c r="A34" s="219">
        <v>7</v>
      </c>
      <c r="B34" s="1056"/>
      <c r="C34" s="1057"/>
      <c r="D34" s="1057"/>
      <c r="E34" s="1057"/>
      <c r="F34" s="1057"/>
      <c r="G34" s="1057"/>
      <c r="H34" s="1057"/>
      <c r="I34" s="1057"/>
      <c r="J34" s="1057"/>
      <c r="K34" s="1057"/>
      <c r="L34" s="1057"/>
      <c r="M34" s="1057"/>
      <c r="N34" s="1057"/>
      <c r="O34" s="1057"/>
      <c r="P34" s="1058"/>
      <c r="Q34" s="1068"/>
      <c r="R34" s="1069"/>
      <c r="S34" s="1069"/>
      <c r="T34" s="1069"/>
      <c r="U34" s="1069"/>
      <c r="V34" s="1069"/>
      <c r="W34" s="1069"/>
      <c r="X34" s="1069"/>
      <c r="Y34" s="1069"/>
      <c r="Z34" s="1069"/>
      <c r="AA34" s="1069"/>
      <c r="AB34" s="1069"/>
      <c r="AC34" s="1069"/>
      <c r="AD34" s="1069"/>
      <c r="AE34" s="1070"/>
      <c r="AF34" s="1062"/>
      <c r="AG34" s="1063"/>
      <c r="AH34" s="1063"/>
      <c r="AI34" s="1063"/>
      <c r="AJ34" s="1064"/>
      <c r="AK34" s="1009"/>
      <c r="AL34" s="1000"/>
      <c r="AM34" s="1000"/>
      <c r="AN34" s="1000"/>
      <c r="AO34" s="1000"/>
      <c r="AP34" s="1000"/>
      <c r="AQ34" s="1000"/>
      <c r="AR34" s="1000"/>
      <c r="AS34" s="1000"/>
      <c r="AT34" s="1000"/>
      <c r="AU34" s="1000"/>
      <c r="AV34" s="1000"/>
      <c r="AW34" s="1000"/>
      <c r="AX34" s="1000"/>
      <c r="AY34" s="1000"/>
      <c r="AZ34" s="1067"/>
      <c r="BA34" s="1067"/>
      <c r="BB34" s="1067"/>
      <c r="BC34" s="1067"/>
      <c r="BD34" s="1067"/>
      <c r="BE34" s="1051"/>
      <c r="BF34" s="1051"/>
      <c r="BG34" s="1051"/>
      <c r="BH34" s="1051"/>
      <c r="BI34" s="1052"/>
      <c r="BJ34" s="205"/>
      <c r="BK34" s="205"/>
      <c r="BL34" s="205"/>
      <c r="BM34" s="205"/>
      <c r="BN34" s="205"/>
      <c r="BO34" s="218"/>
      <c r="BP34" s="218"/>
      <c r="BQ34" s="215">
        <v>28</v>
      </c>
      <c r="BR34" s="216"/>
      <c r="BS34" s="1039"/>
      <c r="BT34" s="1040"/>
      <c r="BU34" s="1040"/>
      <c r="BV34" s="1040"/>
      <c r="BW34" s="1040"/>
      <c r="BX34" s="1040"/>
      <c r="BY34" s="1040"/>
      <c r="BZ34" s="1040"/>
      <c r="CA34" s="1040"/>
      <c r="CB34" s="1040"/>
      <c r="CC34" s="1040"/>
      <c r="CD34" s="1040"/>
      <c r="CE34" s="1040"/>
      <c r="CF34" s="1040"/>
      <c r="CG34" s="1041"/>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7"/>
      <c r="DW34" s="1018"/>
      <c r="DX34" s="1018"/>
      <c r="DY34" s="1018"/>
      <c r="DZ34" s="1019"/>
      <c r="EA34" s="199"/>
    </row>
    <row r="35" spans="1:131" s="200" customFormat="1" ht="26.25" customHeight="1" x14ac:dyDescent="0.15">
      <c r="A35" s="219">
        <v>8</v>
      </c>
      <c r="B35" s="1056"/>
      <c r="C35" s="1057"/>
      <c r="D35" s="1057"/>
      <c r="E35" s="1057"/>
      <c r="F35" s="1057"/>
      <c r="G35" s="1057"/>
      <c r="H35" s="1057"/>
      <c r="I35" s="1057"/>
      <c r="J35" s="1057"/>
      <c r="K35" s="1057"/>
      <c r="L35" s="1057"/>
      <c r="M35" s="1057"/>
      <c r="N35" s="1057"/>
      <c r="O35" s="1057"/>
      <c r="P35" s="1058"/>
      <c r="Q35" s="1068"/>
      <c r="R35" s="1069"/>
      <c r="S35" s="1069"/>
      <c r="T35" s="1069"/>
      <c r="U35" s="1069"/>
      <c r="V35" s="1069"/>
      <c r="W35" s="1069"/>
      <c r="X35" s="1069"/>
      <c r="Y35" s="1069"/>
      <c r="Z35" s="1069"/>
      <c r="AA35" s="1069"/>
      <c r="AB35" s="1069"/>
      <c r="AC35" s="1069"/>
      <c r="AD35" s="1069"/>
      <c r="AE35" s="1070"/>
      <c r="AF35" s="1062"/>
      <c r="AG35" s="1063"/>
      <c r="AH35" s="1063"/>
      <c r="AI35" s="1063"/>
      <c r="AJ35" s="1064"/>
      <c r="AK35" s="1009"/>
      <c r="AL35" s="1000"/>
      <c r="AM35" s="1000"/>
      <c r="AN35" s="1000"/>
      <c r="AO35" s="1000"/>
      <c r="AP35" s="1000"/>
      <c r="AQ35" s="1000"/>
      <c r="AR35" s="1000"/>
      <c r="AS35" s="1000"/>
      <c r="AT35" s="1000"/>
      <c r="AU35" s="1000"/>
      <c r="AV35" s="1000"/>
      <c r="AW35" s="1000"/>
      <c r="AX35" s="1000"/>
      <c r="AY35" s="1000"/>
      <c r="AZ35" s="1067"/>
      <c r="BA35" s="1067"/>
      <c r="BB35" s="1067"/>
      <c r="BC35" s="1067"/>
      <c r="BD35" s="1067"/>
      <c r="BE35" s="1051"/>
      <c r="BF35" s="1051"/>
      <c r="BG35" s="1051"/>
      <c r="BH35" s="1051"/>
      <c r="BI35" s="1052"/>
      <c r="BJ35" s="205"/>
      <c r="BK35" s="205"/>
      <c r="BL35" s="205"/>
      <c r="BM35" s="205"/>
      <c r="BN35" s="205"/>
      <c r="BO35" s="218"/>
      <c r="BP35" s="218"/>
      <c r="BQ35" s="215">
        <v>29</v>
      </c>
      <c r="BR35" s="216"/>
      <c r="BS35" s="1039"/>
      <c r="BT35" s="1040"/>
      <c r="BU35" s="1040"/>
      <c r="BV35" s="1040"/>
      <c r="BW35" s="1040"/>
      <c r="BX35" s="1040"/>
      <c r="BY35" s="1040"/>
      <c r="BZ35" s="1040"/>
      <c r="CA35" s="1040"/>
      <c r="CB35" s="1040"/>
      <c r="CC35" s="1040"/>
      <c r="CD35" s="1040"/>
      <c r="CE35" s="1040"/>
      <c r="CF35" s="1040"/>
      <c r="CG35" s="1041"/>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7"/>
      <c r="DW35" s="1018"/>
      <c r="DX35" s="1018"/>
      <c r="DY35" s="1018"/>
      <c r="DZ35" s="1019"/>
      <c r="EA35" s="199"/>
    </row>
    <row r="36" spans="1:131" s="200" customFormat="1" ht="26.25" customHeight="1" x14ac:dyDescent="0.15">
      <c r="A36" s="219">
        <v>9</v>
      </c>
      <c r="B36" s="1056"/>
      <c r="C36" s="1057"/>
      <c r="D36" s="1057"/>
      <c r="E36" s="1057"/>
      <c r="F36" s="1057"/>
      <c r="G36" s="1057"/>
      <c r="H36" s="1057"/>
      <c r="I36" s="1057"/>
      <c r="J36" s="1057"/>
      <c r="K36" s="1057"/>
      <c r="L36" s="1057"/>
      <c r="M36" s="1057"/>
      <c r="N36" s="1057"/>
      <c r="O36" s="1057"/>
      <c r="P36" s="1058"/>
      <c r="Q36" s="1068"/>
      <c r="R36" s="1069"/>
      <c r="S36" s="1069"/>
      <c r="T36" s="1069"/>
      <c r="U36" s="1069"/>
      <c r="V36" s="1069"/>
      <c r="W36" s="1069"/>
      <c r="X36" s="1069"/>
      <c r="Y36" s="1069"/>
      <c r="Z36" s="1069"/>
      <c r="AA36" s="1069"/>
      <c r="AB36" s="1069"/>
      <c r="AC36" s="1069"/>
      <c r="AD36" s="1069"/>
      <c r="AE36" s="1070"/>
      <c r="AF36" s="1062"/>
      <c r="AG36" s="1063"/>
      <c r="AH36" s="1063"/>
      <c r="AI36" s="1063"/>
      <c r="AJ36" s="1064"/>
      <c r="AK36" s="1009"/>
      <c r="AL36" s="1000"/>
      <c r="AM36" s="1000"/>
      <c r="AN36" s="1000"/>
      <c r="AO36" s="1000"/>
      <c r="AP36" s="1000"/>
      <c r="AQ36" s="1000"/>
      <c r="AR36" s="1000"/>
      <c r="AS36" s="1000"/>
      <c r="AT36" s="1000"/>
      <c r="AU36" s="1000"/>
      <c r="AV36" s="1000"/>
      <c r="AW36" s="1000"/>
      <c r="AX36" s="1000"/>
      <c r="AY36" s="1000"/>
      <c r="AZ36" s="1067"/>
      <c r="BA36" s="1067"/>
      <c r="BB36" s="1067"/>
      <c r="BC36" s="1067"/>
      <c r="BD36" s="1067"/>
      <c r="BE36" s="1051"/>
      <c r="BF36" s="1051"/>
      <c r="BG36" s="1051"/>
      <c r="BH36" s="1051"/>
      <c r="BI36" s="1052"/>
      <c r="BJ36" s="205"/>
      <c r="BK36" s="205"/>
      <c r="BL36" s="205"/>
      <c r="BM36" s="205"/>
      <c r="BN36" s="205"/>
      <c r="BO36" s="218"/>
      <c r="BP36" s="218"/>
      <c r="BQ36" s="215">
        <v>30</v>
      </c>
      <c r="BR36" s="216"/>
      <c r="BS36" s="1039"/>
      <c r="BT36" s="1040"/>
      <c r="BU36" s="1040"/>
      <c r="BV36" s="1040"/>
      <c r="BW36" s="1040"/>
      <c r="BX36" s="1040"/>
      <c r="BY36" s="1040"/>
      <c r="BZ36" s="1040"/>
      <c r="CA36" s="1040"/>
      <c r="CB36" s="1040"/>
      <c r="CC36" s="1040"/>
      <c r="CD36" s="1040"/>
      <c r="CE36" s="1040"/>
      <c r="CF36" s="1040"/>
      <c r="CG36" s="1041"/>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7"/>
      <c r="DW36" s="1018"/>
      <c r="DX36" s="1018"/>
      <c r="DY36" s="1018"/>
      <c r="DZ36" s="1019"/>
      <c r="EA36" s="199"/>
    </row>
    <row r="37" spans="1:131" s="200" customFormat="1" ht="26.25" customHeight="1" x14ac:dyDescent="0.15">
      <c r="A37" s="219">
        <v>10</v>
      </c>
      <c r="B37" s="1056"/>
      <c r="C37" s="1057"/>
      <c r="D37" s="1057"/>
      <c r="E37" s="1057"/>
      <c r="F37" s="1057"/>
      <c r="G37" s="1057"/>
      <c r="H37" s="1057"/>
      <c r="I37" s="1057"/>
      <c r="J37" s="1057"/>
      <c r="K37" s="1057"/>
      <c r="L37" s="1057"/>
      <c r="M37" s="1057"/>
      <c r="N37" s="1057"/>
      <c r="O37" s="1057"/>
      <c r="P37" s="1058"/>
      <c r="Q37" s="1068"/>
      <c r="R37" s="1069"/>
      <c r="S37" s="1069"/>
      <c r="T37" s="1069"/>
      <c r="U37" s="1069"/>
      <c r="V37" s="1069"/>
      <c r="W37" s="1069"/>
      <c r="X37" s="1069"/>
      <c r="Y37" s="1069"/>
      <c r="Z37" s="1069"/>
      <c r="AA37" s="1069"/>
      <c r="AB37" s="1069"/>
      <c r="AC37" s="1069"/>
      <c r="AD37" s="1069"/>
      <c r="AE37" s="1070"/>
      <c r="AF37" s="1062"/>
      <c r="AG37" s="1063"/>
      <c r="AH37" s="1063"/>
      <c r="AI37" s="1063"/>
      <c r="AJ37" s="1064"/>
      <c r="AK37" s="1009"/>
      <c r="AL37" s="1000"/>
      <c r="AM37" s="1000"/>
      <c r="AN37" s="1000"/>
      <c r="AO37" s="1000"/>
      <c r="AP37" s="1000"/>
      <c r="AQ37" s="1000"/>
      <c r="AR37" s="1000"/>
      <c r="AS37" s="1000"/>
      <c r="AT37" s="1000"/>
      <c r="AU37" s="1000"/>
      <c r="AV37" s="1000"/>
      <c r="AW37" s="1000"/>
      <c r="AX37" s="1000"/>
      <c r="AY37" s="1000"/>
      <c r="AZ37" s="1067"/>
      <c r="BA37" s="1067"/>
      <c r="BB37" s="1067"/>
      <c r="BC37" s="1067"/>
      <c r="BD37" s="1067"/>
      <c r="BE37" s="1051"/>
      <c r="BF37" s="1051"/>
      <c r="BG37" s="1051"/>
      <c r="BH37" s="1051"/>
      <c r="BI37" s="1052"/>
      <c r="BJ37" s="205"/>
      <c r="BK37" s="205"/>
      <c r="BL37" s="205"/>
      <c r="BM37" s="205"/>
      <c r="BN37" s="205"/>
      <c r="BO37" s="218"/>
      <c r="BP37" s="218"/>
      <c r="BQ37" s="215">
        <v>31</v>
      </c>
      <c r="BR37" s="216"/>
      <c r="BS37" s="1039"/>
      <c r="BT37" s="1040"/>
      <c r="BU37" s="1040"/>
      <c r="BV37" s="1040"/>
      <c r="BW37" s="1040"/>
      <c r="BX37" s="1040"/>
      <c r="BY37" s="1040"/>
      <c r="BZ37" s="1040"/>
      <c r="CA37" s="1040"/>
      <c r="CB37" s="1040"/>
      <c r="CC37" s="1040"/>
      <c r="CD37" s="1040"/>
      <c r="CE37" s="1040"/>
      <c r="CF37" s="1040"/>
      <c r="CG37" s="1041"/>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7"/>
      <c r="DW37" s="1018"/>
      <c r="DX37" s="1018"/>
      <c r="DY37" s="1018"/>
      <c r="DZ37" s="1019"/>
      <c r="EA37" s="199"/>
    </row>
    <row r="38" spans="1:131" s="200" customFormat="1" ht="26.25" customHeight="1" x14ac:dyDescent="0.15">
      <c r="A38" s="219">
        <v>11</v>
      </c>
      <c r="B38" s="1056"/>
      <c r="C38" s="1057"/>
      <c r="D38" s="1057"/>
      <c r="E38" s="1057"/>
      <c r="F38" s="1057"/>
      <c r="G38" s="1057"/>
      <c r="H38" s="1057"/>
      <c r="I38" s="1057"/>
      <c r="J38" s="1057"/>
      <c r="K38" s="1057"/>
      <c r="L38" s="1057"/>
      <c r="M38" s="1057"/>
      <c r="N38" s="1057"/>
      <c r="O38" s="1057"/>
      <c r="P38" s="1058"/>
      <c r="Q38" s="1068"/>
      <c r="R38" s="1069"/>
      <c r="S38" s="1069"/>
      <c r="T38" s="1069"/>
      <c r="U38" s="1069"/>
      <c r="V38" s="1069"/>
      <c r="W38" s="1069"/>
      <c r="X38" s="1069"/>
      <c r="Y38" s="1069"/>
      <c r="Z38" s="1069"/>
      <c r="AA38" s="1069"/>
      <c r="AB38" s="1069"/>
      <c r="AC38" s="1069"/>
      <c r="AD38" s="1069"/>
      <c r="AE38" s="1070"/>
      <c r="AF38" s="1062"/>
      <c r="AG38" s="1063"/>
      <c r="AH38" s="1063"/>
      <c r="AI38" s="1063"/>
      <c r="AJ38" s="1064"/>
      <c r="AK38" s="1009"/>
      <c r="AL38" s="1000"/>
      <c r="AM38" s="1000"/>
      <c r="AN38" s="1000"/>
      <c r="AO38" s="1000"/>
      <c r="AP38" s="1000"/>
      <c r="AQ38" s="1000"/>
      <c r="AR38" s="1000"/>
      <c r="AS38" s="1000"/>
      <c r="AT38" s="1000"/>
      <c r="AU38" s="1000"/>
      <c r="AV38" s="1000"/>
      <c r="AW38" s="1000"/>
      <c r="AX38" s="1000"/>
      <c r="AY38" s="1000"/>
      <c r="AZ38" s="1067"/>
      <c r="BA38" s="1067"/>
      <c r="BB38" s="1067"/>
      <c r="BC38" s="1067"/>
      <c r="BD38" s="1067"/>
      <c r="BE38" s="1051"/>
      <c r="BF38" s="1051"/>
      <c r="BG38" s="1051"/>
      <c r="BH38" s="1051"/>
      <c r="BI38" s="1052"/>
      <c r="BJ38" s="205"/>
      <c r="BK38" s="205"/>
      <c r="BL38" s="205"/>
      <c r="BM38" s="205"/>
      <c r="BN38" s="205"/>
      <c r="BO38" s="218"/>
      <c r="BP38" s="218"/>
      <c r="BQ38" s="215">
        <v>32</v>
      </c>
      <c r="BR38" s="216"/>
      <c r="BS38" s="1039"/>
      <c r="BT38" s="1040"/>
      <c r="BU38" s="1040"/>
      <c r="BV38" s="1040"/>
      <c r="BW38" s="1040"/>
      <c r="BX38" s="1040"/>
      <c r="BY38" s="1040"/>
      <c r="BZ38" s="1040"/>
      <c r="CA38" s="1040"/>
      <c r="CB38" s="1040"/>
      <c r="CC38" s="1040"/>
      <c r="CD38" s="1040"/>
      <c r="CE38" s="1040"/>
      <c r="CF38" s="1040"/>
      <c r="CG38" s="1041"/>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7"/>
      <c r="DW38" s="1018"/>
      <c r="DX38" s="1018"/>
      <c r="DY38" s="1018"/>
      <c r="DZ38" s="1019"/>
      <c r="EA38" s="199"/>
    </row>
    <row r="39" spans="1:131" s="200" customFormat="1" ht="26.25" customHeight="1" x14ac:dyDescent="0.15">
      <c r="A39" s="219">
        <v>12</v>
      </c>
      <c r="B39" s="1056"/>
      <c r="C39" s="1057"/>
      <c r="D39" s="1057"/>
      <c r="E39" s="1057"/>
      <c r="F39" s="1057"/>
      <c r="G39" s="1057"/>
      <c r="H39" s="1057"/>
      <c r="I39" s="1057"/>
      <c r="J39" s="1057"/>
      <c r="K39" s="1057"/>
      <c r="L39" s="1057"/>
      <c r="M39" s="1057"/>
      <c r="N39" s="1057"/>
      <c r="O39" s="1057"/>
      <c r="P39" s="1058"/>
      <c r="Q39" s="1068"/>
      <c r="R39" s="1069"/>
      <c r="S39" s="1069"/>
      <c r="T39" s="1069"/>
      <c r="U39" s="1069"/>
      <c r="V39" s="1069"/>
      <c r="W39" s="1069"/>
      <c r="X39" s="1069"/>
      <c r="Y39" s="1069"/>
      <c r="Z39" s="1069"/>
      <c r="AA39" s="1069"/>
      <c r="AB39" s="1069"/>
      <c r="AC39" s="1069"/>
      <c r="AD39" s="1069"/>
      <c r="AE39" s="1070"/>
      <c r="AF39" s="1062"/>
      <c r="AG39" s="1063"/>
      <c r="AH39" s="1063"/>
      <c r="AI39" s="1063"/>
      <c r="AJ39" s="1064"/>
      <c r="AK39" s="1009"/>
      <c r="AL39" s="1000"/>
      <c r="AM39" s="1000"/>
      <c r="AN39" s="1000"/>
      <c r="AO39" s="1000"/>
      <c r="AP39" s="1000"/>
      <c r="AQ39" s="1000"/>
      <c r="AR39" s="1000"/>
      <c r="AS39" s="1000"/>
      <c r="AT39" s="1000"/>
      <c r="AU39" s="1000"/>
      <c r="AV39" s="1000"/>
      <c r="AW39" s="1000"/>
      <c r="AX39" s="1000"/>
      <c r="AY39" s="1000"/>
      <c r="AZ39" s="1067"/>
      <c r="BA39" s="1067"/>
      <c r="BB39" s="1067"/>
      <c r="BC39" s="1067"/>
      <c r="BD39" s="1067"/>
      <c r="BE39" s="1051"/>
      <c r="BF39" s="1051"/>
      <c r="BG39" s="1051"/>
      <c r="BH39" s="1051"/>
      <c r="BI39" s="1052"/>
      <c r="BJ39" s="205"/>
      <c r="BK39" s="205"/>
      <c r="BL39" s="205"/>
      <c r="BM39" s="205"/>
      <c r="BN39" s="205"/>
      <c r="BO39" s="218"/>
      <c r="BP39" s="218"/>
      <c r="BQ39" s="215">
        <v>33</v>
      </c>
      <c r="BR39" s="216"/>
      <c r="BS39" s="1039"/>
      <c r="BT39" s="1040"/>
      <c r="BU39" s="1040"/>
      <c r="BV39" s="1040"/>
      <c r="BW39" s="1040"/>
      <c r="BX39" s="1040"/>
      <c r="BY39" s="1040"/>
      <c r="BZ39" s="1040"/>
      <c r="CA39" s="1040"/>
      <c r="CB39" s="1040"/>
      <c r="CC39" s="1040"/>
      <c r="CD39" s="1040"/>
      <c r="CE39" s="1040"/>
      <c r="CF39" s="1040"/>
      <c r="CG39" s="1041"/>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7"/>
      <c r="DW39" s="1018"/>
      <c r="DX39" s="1018"/>
      <c r="DY39" s="1018"/>
      <c r="DZ39" s="1019"/>
      <c r="EA39" s="199"/>
    </row>
    <row r="40" spans="1:131" s="200" customFormat="1" ht="26.25" customHeight="1" x14ac:dyDescent="0.15">
      <c r="A40" s="214">
        <v>13</v>
      </c>
      <c r="B40" s="1056"/>
      <c r="C40" s="1057"/>
      <c r="D40" s="1057"/>
      <c r="E40" s="1057"/>
      <c r="F40" s="1057"/>
      <c r="G40" s="1057"/>
      <c r="H40" s="1057"/>
      <c r="I40" s="1057"/>
      <c r="J40" s="1057"/>
      <c r="K40" s="1057"/>
      <c r="L40" s="1057"/>
      <c r="M40" s="1057"/>
      <c r="N40" s="1057"/>
      <c r="O40" s="1057"/>
      <c r="P40" s="1058"/>
      <c r="Q40" s="1068"/>
      <c r="R40" s="1069"/>
      <c r="S40" s="1069"/>
      <c r="T40" s="1069"/>
      <c r="U40" s="1069"/>
      <c r="V40" s="1069"/>
      <c r="W40" s="1069"/>
      <c r="X40" s="1069"/>
      <c r="Y40" s="1069"/>
      <c r="Z40" s="1069"/>
      <c r="AA40" s="1069"/>
      <c r="AB40" s="1069"/>
      <c r="AC40" s="1069"/>
      <c r="AD40" s="1069"/>
      <c r="AE40" s="1070"/>
      <c r="AF40" s="1062"/>
      <c r="AG40" s="1063"/>
      <c r="AH40" s="1063"/>
      <c r="AI40" s="1063"/>
      <c r="AJ40" s="1064"/>
      <c r="AK40" s="1009"/>
      <c r="AL40" s="1000"/>
      <c r="AM40" s="1000"/>
      <c r="AN40" s="1000"/>
      <c r="AO40" s="1000"/>
      <c r="AP40" s="1000"/>
      <c r="AQ40" s="1000"/>
      <c r="AR40" s="1000"/>
      <c r="AS40" s="1000"/>
      <c r="AT40" s="1000"/>
      <c r="AU40" s="1000"/>
      <c r="AV40" s="1000"/>
      <c r="AW40" s="1000"/>
      <c r="AX40" s="1000"/>
      <c r="AY40" s="1000"/>
      <c r="AZ40" s="1067"/>
      <c r="BA40" s="1067"/>
      <c r="BB40" s="1067"/>
      <c r="BC40" s="1067"/>
      <c r="BD40" s="1067"/>
      <c r="BE40" s="1051"/>
      <c r="BF40" s="1051"/>
      <c r="BG40" s="1051"/>
      <c r="BH40" s="1051"/>
      <c r="BI40" s="1052"/>
      <c r="BJ40" s="205"/>
      <c r="BK40" s="205"/>
      <c r="BL40" s="205"/>
      <c r="BM40" s="205"/>
      <c r="BN40" s="205"/>
      <c r="BO40" s="218"/>
      <c r="BP40" s="218"/>
      <c r="BQ40" s="215">
        <v>34</v>
      </c>
      <c r="BR40" s="216"/>
      <c r="BS40" s="1039"/>
      <c r="BT40" s="1040"/>
      <c r="BU40" s="1040"/>
      <c r="BV40" s="1040"/>
      <c r="BW40" s="1040"/>
      <c r="BX40" s="1040"/>
      <c r="BY40" s="1040"/>
      <c r="BZ40" s="1040"/>
      <c r="CA40" s="1040"/>
      <c r="CB40" s="1040"/>
      <c r="CC40" s="1040"/>
      <c r="CD40" s="1040"/>
      <c r="CE40" s="1040"/>
      <c r="CF40" s="1040"/>
      <c r="CG40" s="1041"/>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7"/>
      <c r="DW40" s="1018"/>
      <c r="DX40" s="1018"/>
      <c r="DY40" s="1018"/>
      <c r="DZ40" s="1019"/>
      <c r="EA40" s="199"/>
    </row>
    <row r="41" spans="1:131" s="200" customFormat="1" ht="26.25" customHeight="1" x14ac:dyDescent="0.15">
      <c r="A41" s="214">
        <v>14</v>
      </c>
      <c r="B41" s="1056"/>
      <c r="C41" s="1057"/>
      <c r="D41" s="1057"/>
      <c r="E41" s="1057"/>
      <c r="F41" s="1057"/>
      <c r="G41" s="1057"/>
      <c r="H41" s="1057"/>
      <c r="I41" s="1057"/>
      <c r="J41" s="1057"/>
      <c r="K41" s="1057"/>
      <c r="L41" s="1057"/>
      <c r="M41" s="1057"/>
      <c r="N41" s="1057"/>
      <c r="O41" s="1057"/>
      <c r="P41" s="1058"/>
      <c r="Q41" s="1068"/>
      <c r="R41" s="1069"/>
      <c r="S41" s="1069"/>
      <c r="T41" s="1069"/>
      <c r="U41" s="1069"/>
      <c r="V41" s="1069"/>
      <c r="W41" s="1069"/>
      <c r="X41" s="1069"/>
      <c r="Y41" s="1069"/>
      <c r="Z41" s="1069"/>
      <c r="AA41" s="1069"/>
      <c r="AB41" s="1069"/>
      <c r="AC41" s="1069"/>
      <c r="AD41" s="1069"/>
      <c r="AE41" s="1070"/>
      <c r="AF41" s="1062"/>
      <c r="AG41" s="1063"/>
      <c r="AH41" s="1063"/>
      <c r="AI41" s="1063"/>
      <c r="AJ41" s="1064"/>
      <c r="AK41" s="1009"/>
      <c r="AL41" s="1000"/>
      <c r="AM41" s="1000"/>
      <c r="AN41" s="1000"/>
      <c r="AO41" s="1000"/>
      <c r="AP41" s="1000"/>
      <c r="AQ41" s="1000"/>
      <c r="AR41" s="1000"/>
      <c r="AS41" s="1000"/>
      <c r="AT41" s="1000"/>
      <c r="AU41" s="1000"/>
      <c r="AV41" s="1000"/>
      <c r="AW41" s="1000"/>
      <c r="AX41" s="1000"/>
      <c r="AY41" s="1000"/>
      <c r="AZ41" s="1067"/>
      <c r="BA41" s="1067"/>
      <c r="BB41" s="1067"/>
      <c r="BC41" s="1067"/>
      <c r="BD41" s="1067"/>
      <c r="BE41" s="1051"/>
      <c r="BF41" s="1051"/>
      <c r="BG41" s="1051"/>
      <c r="BH41" s="1051"/>
      <c r="BI41" s="1052"/>
      <c r="BJ41" s="205"/>
      <c r="BK41" s="205"/>
      <c r="BL41" s="205"/>
      <c r="BM41" s="205"/>
      <c r="BN41" s="205"/>
      <c r="BO41" s="218"/>
      <c r="BP41" s="218"/>
      <c r="BQ41" s="215">
        <v>35</v>
      </c>
      <c r="BR41" s="216"/>
      <c r="BS41" s="1039"/>
      <c r="BT41" s="1040"/>
      <c r="BU41" s="1040"/>
      <c r="BV41" s="1040"/>
      <c r="BW41" s="1040"/>
      <c r="BX41" s="1040"/>
      <c r="BY41" s="1040"/>
      <c r="BZ41" s="1040"/>
      <c r="CA41" s="1040"/>
      <c r="CB41" s="1040"/>
      <c r="CC41" s="1040"/>
      <c r="CD41" s="1040"/>
      <c r="CE41" s="1040"/>
      <c r="CF41" s="1040"/>
      <c r="CG41" s="1041"/>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7"/>
      <c r="DW41" s="1018"/>
      <c r="DX41" s="1018"/>
      <c r="DY41" s="1018"/>
      <c r="DZ41" s="1019"/>
      <c r="EA41" s="199"/>
    </row>
    <row r="42" spans="1:131" s="200" customFormat="1" ht="26.25" customHeight="1" x14ac:dyDescent="0.15">
      <c r="A42" s="214">
        <v>15</v>
      </c>
      <c r="B42" s="1056"/>
      <c r="C42" s="1057"/>
      <c r="D42" s="1057"/>
      <c r="E42" s="1057"/>
      <c r="F42" s="1057"/>
      <c r="G42" s="1057"/>
      <c r="H42" s="1057"/>
      <c r="I42" s="1057"/>
      <c r="J42" s="1057"/>
      <c r="K42" s="1057"/>
      <c r="L42" s="1057"/>
      <c r="M42" s="1057"/>
      <c r="N42" s="1057"/>
      <c r="O42" s="1057"/>
      <c r="P42" s="1058"/>
      <c r="Q42" s="1068"/>
      <c r="R42" s="1069"/>
      <c r="S42" s="1069"/>
      <c r="T42" s="1069"/>
      <c r="U42" s="1069"/>
      <c r="V42" s="1069"/>
      <c r="W42" s="1069"/>
      <c r="X42" s="1069"/>
      <c r="Y42" s="1069"/>
      <c r="Z42" s="1069"/>
      <c r="AA42" s="1069"/>
      <c r="AB42" s="1069"/>
      <c r="AC42" s="1069"/>
      <c r="AD42" s="1069"/>
      <c r="AE42" s="1070"/>
      <c r="AF42" s="1062"/>
      <c r="AG42" s="1063"/>
      <c r="AH42" s="1063"/>
      <c r="AI42" s="1063"/>
      <c r="AJ42" s="1064"/>
      <c r="AK42" s="1009"/>
      <c r="AL42" s="1000"/>
      <c r="AM42" s="1000"/>
      <c r="AN42" s="1000"/>
      <c r="AO42" s="1000"/>
      <c r="AP42" s="1000"/>
      <c r="AQ42" s="1000"/>
      <c r="AR42" s="1000"/>
      <c r="AS42" s="1000"/>
      <c r="AT42" s="1000"/>
      <c r="AU42" s="1000"/>
      <c r="AV42" s="1000"/>
      <c r="AW42" s="1000"/>
      <c r="AX42" s="1000"/>
      <c r="AY42" s="1000"/>
      <c r="AZ42" s="1067"/>
      <c r="BA42" s="1067"/>
      <c r="BB42" s="1067"/>
      <c r="BC42" s="1067"/>
      <c r="BD42" s="1067"/>
      <c r="BE42" s="1051"/>
      <c r="BF42" s="1051"/>
      <c r="BG42" s="1051"/>
      <c r="BH42" s="1051"/>
      <c r="BI42" s="1052"/>
      <c r="BJ42" s="205"/>
      <c r="BK42" s="205"/>
      <c r="BL42" s="205"/>
      <c r="BM42" s="205"/>
      <c r="BN42" s="205"/>
      <c r="BO42" s="218"/>
      <c r="BP42" s="218"/>
      <c r="BQ42" s="215">
        <v>36</v>
      </c>
      <c r="BR42" s="216"/>
      <c r="BS42" s="1039"/>
      <c r="BT42" s="1040"/>
      <c r="BU42" s="1040"/>
      <c r="BV42" s="1040"/>
      <c r="BW42" s="1040"/>
      <c r="BX42" s="1040"/>
      <c r="BY42" s="1040"/>
      <c r="BZ42" s="1040"/>
      <c r="CA42" s="1040"/>
      <c r="CB42" s="1040"/>
      <c r="CC42" s="1040"/>
      <c r="CD42" s="1040"/>
      <c r="CE42" s="1040"/>
      <c r="CF42" s="1040"/>
      <c r="CG42" s="1041"/>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7"/>
      <c r="DW42" s="1018"/>
      <c r="DX42" s="1018"/>
      <c r="DY42" s="1018"/>
      <c r="DZ42" s="1019"/>
      <c r="EA42" s="199"/>
    </row>
    <row r="43" spans="1:131" s="200" customFormat="1" ht="26.25" customHeight="1" x14ac:dyDescent="0.15">
      <c r="A43" s="214">
        <v>16</v>
      </c>
      <c r="B43" s="1056"/>
      <c r="C43" s="1057"/>
      <c r="D43" s="1057"/>
      <c r="E43" s="1057"/>
      <c r="F43" s="1057"/>
      <c r="G43" s="1057"/>
      <c r="H43" s="1057"/>
      <c r="I43" s="1057"/>
      <c r="J43" s="1057"/>
      <c r="K43" s="1057"/>
      <c r="L43" s="1057"/>
      <c r="M43" s="1057"/>
      <c r="N43" s="1057"/>
      <c r="O43" s="1057"/>
      <c r="P43" s="1058"/>
      <c r="Q43" s="1068"/>
      <c r="R43" s="1069"/>
      <c r="S43" s="1069"/>
      <c r="T43" s="1069"/>
      <c r="U43" s="1069"/>
      <c r="V43" s="1069"/>
      <c r="W43" s="1069"/>
      <c r="X43" s="1069"/>
      <c r="Y43" s="1069"/>
      <c r="Z43" s="1069"/>
      <c r="AA43" s="1069"/>
      <c r="AB43" s="1069"/>
      <c r="AC43" s="1069"/>
      <c r="AD43" s="1069"/>
      <c r="AE43" s="1070"/>
      <c r="AF43" s="1062"/>
      <c r="AG43" s="1063"/>
      <c r="AH43" s="1063"/>
      <c r="AI43" s="1063"/>
      <c r="AJ43" s="1064"/>
      <c r="AK43" s="1009"/>
      <c r="AL43" s="1000"/>
      <c r="AM43" s="1000"/>
      <c r="AN43" s="1000"/>
      <c r="AO43" s="1000"/>
      <c r="AP43" s="1000"/>
      <c r="AQ43" s="1000"/>
      <c r="AR43" s="1000"/>
      <c r="AS43" s="1000"/>
      <c r="AT43" s="1000"/>
      <c r="AU43" s="1000"/>
      <c r="AV43" s="1000"/>
      <c r="AW43" s="1000"/>
      <c r="AX43" s="1000"/>
      <c r="AY43" s="1000"/>
      <c r="AZ43" s="1067"/>
      <c r="BA43" s="1067"/>
      <c r="BB43" s="1067"/>
      <c r="BC43" s="1067"/>
      <c r="BD43" s="1067"/>
      <c r="BE43" s="1051"/>
      <c r="BF43" s="1051"/>
      <c r="BG43" s="1051"/>
      <c r="BH43" s="1051"/>
      <c r="BI43" s="1052"/>
      <c r="BJ43" s="205"/>
      <c r="BK43" s="205"/>
      <c r="BL43" s="205"/>
      <c r="BM43" s="205"/>
      <c r="BN43" s="205"/>
      <c r="BO43" s="218"/>
      <c r="BP43" s="218"/>
      <c r="BQ43" s="215">
        <v>37</v>
      </c>
      <c r="BR43" s="216"/>
      <c r="BS43" s="1039"/>
      <c r="BT43" s="1040"/>
      <c r="BU43" s="1040"/>
      <c r="BV43" s="1040"/>
      <c r="BW43" s="1040"/>
      <c r="BX43" s="1040"/>
      <c r="BY43" s="1040"/>
      <c r="BZ43" s="1040"/>
      <c r="CA43" s="1040"/>
      <c r="CB43" s="1040"/>
      <c r="CC43" s="1040"/>
      <c r="CD43" s="1040"/>
      <c r="CE43" s="1040"/>
      <c r="CF43" s="1040"/>
      <c r="CG43" s="1041"/>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7"/>
      <c r="DW43" s="1018"/>
      <c r="DX43" s="1018"/>
      <c r="DY43" s="1018"/>
      <c r="DZ43" s="1019"/>
      <c r="EA43" s="199"/>
    </row>
    <row r="44" spans="1:131" s="200" customFormat="1" ht="26.25" customHeight="1" x14ac:dyDescent="0.15">
      <c r="A44" s="214">
        <v>17</v>
      </c>
      <c r="B44" s="1056"/>
      <c r="C44" s="1057"/>
      <c r="D44" s="1057"/>
      <c r="E44" s="1057"/>
      <c r="F44" s="1057"/>
      <c r="G44" s="1057"/>
      <c r="H44" s="1057"/>
      <c r="I44" s="1057"/>
      <c r="J44" s="1057"/>
      <c r="K44" s="1057"/>
      <c r="L44" s="1057"/>
      <c r="M44" s="1057"/>
      <c r="N44" s="1057"/>
      <c r="O44" s="1057"/>
      <c r="P44" s="1058"/>
      <c r="Q44" s="1068"/>
      <c r="R44" s="1069"/>
      <c r="S44" s="1069"/>
      <c r="T44" s="1069"/>
      <c r="U44" s="1069"/>
      <c r="V44" s="1069"/>
      <c r="W44" s="1069"/>
      <c r="X44" s="1069"/>
      <c r="Y44" s="1069"/>
      <c r="Z44" s="1069"/>
      <c r="AA44" s="1069"/>
      <c r="AB44" s="1069"/>
      <c r="AC44" s="1069"/>
      <c r="AD44" s="1069"/>
      <c r="AE44" s="1070"/>
      <c r="AF44" s="1062"/>
      <c r="AG44" s="1063"/>
      <c r="AH44" s="1063"/>
      <c r="AI44" s="1063"/>
      <c r="AJ44" s="1064"/>
      <c r="AK44" s="1009"/>
      <c r="AL44" s="1000"/>
      <c r="AM44" s="1000"/>
      <c r="AN44" s="1000"/>
      <c r="AO44" s="1000"/>
      <c r="AP44" s="1000"/>
      <c r="AQ44" s="1000"/>
      <c r="AR44" s="1000"/>
      <c r="AS44" s="1000"/>
      <c r="AT44" s="1000"/>
      <c r="AU44" s="1000"/>
      <c r="AV44" s="1000"/>
      <c r="AW44" s="1000"/>
      <c r="AX44" s="1000"/>
      <c r="AY44" s="1000"/>
      <c r="AZ44" s="1067"/>
      <c r="BA44" s="1067"/>
      <c r="BB44" s="1067"/>
      <c r="BC44" s="1067"/>
      <c r="BD44" s="1067"/>
      <c r="BE44" s="1051"/>
      <c r="BF44" s="1051"/>
      <c r="BG44" s="1051"/>
      <c r="BH44" s="1051"/>
      <c r="BI44" s="1052"/>
      <c r="BJ44" s="205"/>
      <c r="BK44" s="205"/>
      <c r="BL44" s="205"/>
      <c r="BM44" s="205"/>
      <c r="BN44" s="205"/>
      <c r="BO44" s="218"/>
      <c r="BP44" s="218"/>
      <c r="BQ44" s="215">
        <v>38</v>
      </c>
      <c r="BR44" s="216"/>
      <c r="BS44" s="1039"/>
      <c r="BT44" s="1040"/>
      <c r="BU44" s="1040"/>
      <c r="BV44" s="1040"/>
      <c r="BW44" s="1040"/>
      <c r="BX44" s="1040"/>
      <c r="BY44" s="1040"/>
      <c r="BZ44" s="1040"/>
      <c r="CA44" s="1040"/>
      <c r="CB44" s="1040"/>
      <c r="CC44" s="1040"/>
      <c r="CD44" s="1040"/>
      <c r="CE44" s="1040"/>
      <c r="CF44" s="1040"/>
      <c r="CG44" s="1041"/>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7"/>
      <c r="DW44" s="1018"/>
      <c r="DX44" s="1018"/>
      <c r="DY44" s="1018"/>
      <c r="DZ44" s="1019"/>
      <c r="EA44" s="199"/>
    </row>
    <row r="45" spans="1:131" s="200" customFormat="1" ht="26.25" customHeight="1" x14ac:dyDescent="0.15">
      <c r="A45" s="214">
        <v>18</v>
      </c>
      <c r="B45" s="1056"/>
      <c r="C45" s="1057"/>
      <c r="D45" s="1057"/>
      <c r="E45" s="1057"/>
      <c r="F45" s="1057"/>
      <c r="G45" s="1057"/>
      <c r="H45" s="1057"/>
      <c r="I45" s="1057"/>
      <c r="J45" s="1057"/>
      <c r="K45" s="1057"/>
      <c r="L45" s="1057"/>
      <c r="M45" s="1057"/>
      <c r="N45" s="1057"/>
      <c r="O45" s="1057"/>
      <c r="P45" s="1058"/>
      <c r="Q45" s="1068"/>
      <c r="R45" s="1069"/>
      <c r="S45" s="1069"/>
      <c r="T45" s="1069"/>
      <c r="U45" s="1069"/>
      <c r="V45" s="1069"/>
      <c r="W45" s="1069"/>
      <c r="X45" s="1069"/>
      <c r="Y45" s="1069"/>
      <c r="Z45" s="1069"/>
      <c r="AA45" s="1069"/>
      <c r="AB45" s="1069"/>
      <c r="AC45" s="1069"/>
      <c r="AD45" s="1069"/>
      <c r="AE45" s="1070"/>
      <c r="AF45" s="1062"/>
      <c r="AG45" s="1063"/>
      <c r="AH45" s="1063"/>
      <c r="AI45" s="1063"/>
      <c r="AJ45" s="1064"/>
      <c r="AK45" s="1009"/>
      <c r="AL45" s="1000"/>
      <c r="AM45" s="1000"/>
      <c r="AN45" s="1000"/>
      <c r="AO45" s="1000"/>
      <c r="AP45" s="1000"/>
      <c r="AQ45" s="1000"/>
      <c r="AR45" s="1000"/>
      <c r="AS45" s="1000"/>
      <c r="AT45" s="1000"/>
      <c r="AU45" s="1000"/>
      <c r="AV45" s="1000"/>
      <c r="AW45" s="1000"/>
      <c r="AX45" s="1000"/>
      <c r="AY45" s="1000"/>
      <c r="AZ45" s="1067"/>
      <c r="BA45" s="1067"/>
      <c r="BB45" s="1067"/>
      <c r="BC45" s="1067"/>
      <c r="BD45" s="1067"/>
      <c r="BE45" s="1051"/>
      <c r="BF45" s="1051"/>
      <c r="BG45" s="1051"/>
      <c r="BH45" s="1051"/>
      <c r="BI45" s="1052"/>
      <c r="BJ45" s="205"/>
      <c r="BK45" s="205"/>
      <c r="BL45" s="205"/>
      <c r="BM45" s="205"/>
      <c r="BN45" s="205"/>
      <c r="BO45" s="218"/>
      <c r="BP45" s="218"/>
      <c r="BQ45" s="215">
        <v>39</v>
      </c>
      <c r="BR45" s="216"/>
      <c r="BS45" s="1039"/>
      <c r="BT45" s="1040"/>
      <c r="BU45" s="1040"/>
      <c r="BV45" s="1040"/>
      <c r="BW45" s="1040"/>
      <c r="BX45" s="1040"/>
      <c r="BY45" s="1040"/>
      <c r="BZ45" s="1040"/>
      <c r="CA45" s="1040"/>
      <c r="CB45" s="1040"/>
      <c r="CC45" s="1040"/>
      <c r="CD45" s="1040"/>
      <c r="CE45" s="1040"/>
      <c r="CF45" s="1040"/>
      <c r="CG45" s="1041"/>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7"/>
      <c r="DW45" s="1018"/>
      <c r="DX45" s="1018"/>
      <c r="DY45" s="1018"/>
      <c r="DZ45" s="1019"/>
      <c r="EA45" s="199"/>
    </row>
    <row r="46" spans="1:131" s="200" customFormat="1" ht="26.25" customHeight="1" x14ac:dyDescent="0.15">
      <c r="A46" s="214">
        <v>19</v>
      </c>
      <c r="B46" s="1056"/>
      <c r="C46" s="1057"/>
      <c r="D46" s="1057"/>
      <c r="E46" s="1057"/>
      <c r="F46" s="1057"/>
      <c r="G46" s="1057"/>
      <c r="H46" s="1057"/>
      <c r="I46" s="1057"/>
      <c r="J46" s="1057"/>
      <c r="K46" s="1057"/>
      <c r="L46" s="1057"/>
      <c r="M46" s="1057"/>
      <c r="N46" s="1057"/>
      <c r="O46" s="1057"/>
      <c r="P46" s="1058"/>
      <c r="Q46" s="1068"/>
      <c r="R46" s="1069"/>
      <c r="S46" s="1069"/>
      <c r="T46" s="1069"/>
      <c r="U46" s="1069"/>
      <c r="V46" s="1069"/>
      <c r="W46" s="1069"/>
      <c r="X46" s="1069"/>
      <c r="Y46" s="1069"/>
      <c r="Z46" s="1069"/>
      <c r="AA46" s="1069"/>
      <c r="AB46" s="1069"/>
      <c r="AC46" s="1069"/>
      <c r="AD46" s="1069"/>
      <c r="AE46" s="1070"/>
      <c r="AF46" s="1062"/>
      <c r="AG46" s="1063"/>
      <c r="AH46" s="1063"/>
      <c r="AI46" s="1063"/>
      <c r="AJ46" s="1064"/>
      <c r="AK46" s="1009"/>
      <c r="AL46" s="1000"/>
      <c r="AM46" s="1000"/>
      <c r="AN46" s="1000"/>
      <c r="AO46" s="1000"/>
      <c r="AP46" s="1000"/>
      <c r="AQ46" s="1000"/>
      <c r="AR46" s="1000"/>
      <c r="AS46" s="1000"/>
      <c r="AT46" s="1000"/>
      <c r="AU46" s="1000"/>
      <c r="AV46" s="1000"/>
      <c r="AW46" s="1000"/>
      <c r="AX46" s="1000"/>
      <c r="AY46" s="1000"/>
      <c r="AZ46" s="1067"/>
      <c r="BA46" s="1067"/>
      <c r="BB46" s="1067"/>
      <c r="BC46" s="1067"/>
      <c r="BD46" s="1067"/>
      <c r="BE46" s="1051"/>
      <c r="BF46" s="1051"/>
      <c r="BG46" s="1051"/>
      <c r="BH46" s="1051"/>
      <c r="BI46" s="1052"/>
      <c r="BJ46" s="205"/>
      <c r="BK46" s="205"/>
      <c r="BL46" s="205"/>
      <c r="BM46" s="205"/>
      <c r="BN46" s="205"/>
      <c r="BO46" s="218"/>
      <c r="BP46" s="218"/>
      <c r="BQ46" s="215">
        <v>40</v>
      </c>
      <c r="BR46" s="216"/>
      <c r="BS46" s="1039"/>
      <c r="BT46" s="1040"/>
      <c r="BU46" s="1040"/>
      <c r="BV46" s="1040"/>
      <c r="BW46" s="1040"/>
      <c r="BX46" s="1040"/>
      <c r="BY46" s="1040"/>
      <c r="BZ46" s="1040"/>
      <c r="CA46" s="1040"/>
      <c r="CB46" s="1040"/>
      <c r="CC46" s="1040"/>
      <c r="CD46" s="1040"/>
      <c r="CE46" s="1040"/>
      <c r="CF46" s="1040"/>
      <c r="CG46" s="1041"/>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7"/>
      <c r="DW46" s="1018"/>
      <c r="DX46" s="1018"/>
      <c r="DY46" s="1018"/>
      <c r="DZ46" s="1019"/>
      <c r="EA46" s="199"/>
    </row>
    <row r="47" spans="1:131" s="200" customFormat="1" ht="26.25" customHeight="1" x14ac:dyDescent="0.15">
      <c r="A47" s="214">
        <v>20</v>
      </c>
      <c r="B47" s="1056"/>
      <c r="C47" s="1057"/>
      <c r="D47" s="1057"/>
      <c r="E47" s="1057"/>
      <c r="F47" s="1057"/>
      <c r="G47" s="1057"/>
      <c r="H47" s="1057"/>
      <c r="I47" s="1057"/>
      <c r="J47" s="1057"/>
      <c r="K47" s="1057"/>
      <c r="L47" s="1057"/>
      <c r="M47" s="1057"/>
      <c r="N47" s="1057"/>
      <c r="O47" s="1057"/>
      <c r="P47" s="1058"/>
      <c r="Q47" s="1068"/>
      <c r="R47" s="1069"/>
      <c r="S47" s="1069"/>
      <c r="T47" s="1069"/>
      <c r="U47" s="1069"/>
      <c r="V47" s="1069"/>
      <c r="W47" s="1069"/>
      <c r="X47" s="1069"/>
      <c r="Y47" s="1069"/>
      <c r="Z47" s="1069"/>
      <c r="AA47" s="1069"/>
      <c r="AB47" s="1069"/>
      <c r="AC47" s="1069"/>
      <c r="AD47" s="1069"/>
      <c r="AE47" s="1070"/>
      <c r="AF47" s="1062"/>
      <c r="AG47" s="1063"/>
      <c r="AH47" s="1063"/>
      <c r="AI47" s="1063"/>
      <c r="AJ47" s="1064"/>
      <c r="AK47" s="1009"/>
      <c r="AL47" s="1000"/>
      <c r="AM47" s="1000"/>
      <c r="AN47" s="1000"/>
      <c r="AO47" s="1000"/>
      <c r="AP47" s="1000"/>
      <c r="AQ47" s="1000"/>
      <c r="AR47" s="1000"/>
      <c r="AS47" s="1000"/>
      <c r="AT47" s="1000"/>
      <c r="AU47" s="1000"/>
      <c r="AV47" s="1000"/>
      <c r="AW47" s="1000"/>
      <c r="AX47" s="1000"/>
      <c r="AY47" s="1000"/>
      <c r="AZ47" s="1067"/>
      <c r="BA47" s="1067"/>
      <c r="BB47" s="1067"/>
      <c r="BC47" s="1067"/>
      <c r="BD47" s="1067"/>
      <c r="BE47" s="1051"/>
      <c r="BF47" s="1051"/>
      <c r="BG47" s="1051"/>
      <c r="BH47" s="1051"/>
      <c r="BI47" s="1052"/>
      <c r="BJ47" s="205"/>
      <c r="BK47" s="205"/>
      <c r="BL47" s="205"/>
      <c r="BM47" s="205"/>
      <c r="BN47" s="205"/>
      <c r="BO47" s="218"/>
      <c r="BP47" s="218"/>
      <c r="BQ47" s="215">
        <v>41</v>
      </c>
      <c r="BR47" s="216"/>
      <c r="BS47" s="1039"/>
      <c r="BT47" s="1040"/>
      <c r="BU47" s="1040"/>
      <c r="BV47" s="1040"/>
      <c r="BW47" s="1040"/>
      <c r="BX47" s="1040"/>
      <c r="BY47" s="1040"/>
      <c r="BZ47" s="1040"/>
      <c r="CA47" s="1040"/>
      <c r="CB47" s="1040"/>
      <c r="CC47" s="1040"/>
      <c r="CD47" s="1040"/>
      <c r="CE47" s="1040"/>
      <c r="CF47" s="1040"/>
      <c r="CG47" s="1041"/>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7"/>
      <c r="DW47" s="1018"/>
      <c r="DX47" s="1018"/>
      <c r="DY47" s="1018"/>
      <c r="DZ47" s="1019"/>
      <c r="EA47" s="199"/>
    </row>
    <row r="48" spans="1:131" s="200" customFormat="1" ht="26.25" customHeight="1" x14ac:dyDescent="0.15">
      <c r="A48" s="214">
        <v>21</v>
      </c>
      <c r="B48" s="1056"/>
      <c r="C48" s="1057"/>
      <c r="D48" s="1057"/>
      <c r="E48" s="1057"/>
      <c r="F48" s="1057"/>
      <c r="G48" s="1057"/>
      <c r="H48" s="1057"/>
      <c r="I48" s="1057"/>
      <c r="J48" s="1057"/>
      <c r="K48" s="1057"/>
      <c r="L48" s="1057"/>
      <c r="M48" s="1057"/>
      <c r="N48" s="1057"/>
      <c r="O48" s="1057"/>
      <c r="P48" s="1058"/>
      <c r="Q48" s="1068"/>
      <c r="R48" s="1069"/>
      <c r="S48" s="1069"/>
      <c r="T48" s="1069"/>
      <c r="U48" s="1069"/>
      <c r="V48" s="1069"/>
      <c r="W48" s="1069"/>
      <c r="X48" s="1069"/>
      <c r="Y48" s="1069"/>
      <c r="Z48" s="1069"/>
      <c r="AA48" s="1069"/>
      <c r="AB48" s="1069"/>
      <c r="AC48" s="1069"/>
      <c r="AD48" s="1069"/>
      <c r="AE48" s="1070"/>
      <c r="AF48" s="1062"/>
      <c r="AG48" s="1063"/>
      <c r="AH48" s="1063"/>
      <c r="AI48" s="1063"/>
      <c r="AJ48" s="1064"/>
      <c r="AK48" s="1009"/>
      <c r="AL48" s="1000"/>
      <c r="AM48" s="1000"/>
      <c r="AN48" s="1000"/>
      <c r="AO48" s="1000"/>
      <c r="AP48" s="1000"/>
      <c r="AQ48" s="1000"/>
      <c r="AR48" s="1000"/>
      <c r="AS48" s="1000"/>
      <c r="AT48" s="1000"/>
      <c r="AU48" s="1000"/>
      <c r="AV48" s="1000"/>
      <c r="AW48" s="1000"/>
      <c r="AX48" s="1000"/>
      <c r="AY48" s="1000"/>
      <c r="AZ48" s="1067"/>
      <c r="BA48" s="1067"/>
      <c r="BB48" s="1067"/>
      <c r="BC48" s="1067"/>
      <c r="BD48" s="1067"/>
      <c r="BE48" s="1051"/>
      <c r="BF48" s="1051"/>
      <c r="BG48" s="1051"/>
      <c r="BH48" s="1051"/>
      <c r="BI48" s="1052"/>
      <c r="BJ48" s="205"/>
      <c r="BK48" s="205"/>
      <c r="BL48" s="205"/>
      <c r="BM48" s="205"/>
      <c r="BN48" s="205"/>
      <c r="BO48" s="218"/>
      <c r="BP48" s="218"/>
      <c r="BQ48" s="215">
        <v>42</v>
      </c>
      <c r="BR48" s="216"/>
      <c r="BS48" s="1039"/>
      <c r="BT48" s="1040"/>
      <c r="BU48" s="1040"/>
      <c r="BV48" s="1040"/>
      <c r="BW48" s="1040"/>
      <c r="BX48" s="1040"/>
      <c r="BY48" s="1040"/>
      <c r="BZ48" s="1040"/>
      <c r="CA48" s="1040"/>
      <c r="CB48" s="1040"/>
      <c r="CC48" s="1040"/>
      <c r="CD48" s="1040"/>
      <c r="CE48" s="1040"/>
      <c r="CF48" s="1040"/>
      <c r="CG48" s="1041"/>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7"/>
      <c r="DW48" s="1018"/>
      <c r="DX48" s="1018"/>
      <c r="DY48" s="1018"/>
      <c r="DZ48" s="1019"/>
      <c r="EA48" s="199"/>
    </row>
    <row r="49" spans="1:131" s="200" customFormat="1" ht="26.25" customHeight="1" x14ac:dyDescent="0.15">
      <c r="A49" s="214">
        <v>22</v>
      </c>
      <c r="B49" s="1056"/>
      <c r="C49" s="1057"/>
      <c r="D49" s="1057"/>
      <c r="E49" s="1057"/>
      <c r="F49" s="1057"/>
      <c r="G49" s="1057"/>
      <c r="H49" s="1057"/>
      <c r="I49" s="1057"/>
      <c r="J49" s="1057"/>
      <c r="K49" s="1057"/>
      <c r="L49" s="1057"/>
      <c r="M49" s="1057"/>
      <c r="N49" s="1057"/>
      <c r="O49" s="1057"/>
      <c r="P49" s="1058"/>
      <c r="Q49" s="1068"/>
      <c r="R49" s="1069"/>
      <c r="S49" s="1069"/>
      <c r="T49" s="1069"/>
      <c r="U49" s="1069"/>
      <c r="V49" s="1069"/>
      <c r="W49" s="1069"/>
      <c r="X49" s="1069"/>
      <c r="Y49" s="1069"/>
      <c r="Z49" s="1069"/>
      <c r="AA49" s="1069"/>
      <c r="AB49" s="1069"/>
      <c r="AC49" s="1069"/>
      <c r="AD49" s="1069"/>
      <c r="AE49" s="1070"/>
      <c r="AF49" s="1062"/>
      <c r="AG49" s="1063"/>
      <c r="AH49" s="1063"/>
      <c r="AI49" s="1063"/>
      <c r="AJ49" s="1064"/>
      <c r="AK49" s="1009"/>
      <c r="AL49" s="1000"/>
      <c r="AM49" s="1000"/>
      <c r="AN49" s="1000"/>
      <c r="AO49" s="1000"/>
      <c r="AP49" s="1000"/>
      <c r="AQ49" s="1000"/>
      <c r="AR49" s="1000"/>
      <c r="AS49" s="1000"/>
      <c r="AT49" s="1000"/>
      <c r="AU49" s="1000"/>
      <c r="AV49" s="1000"/>
      <c r="AW49" s="1000"/>
      <c r="AX49" s="1000"/>
      <c r="AY49" s="1000"/>
      <c r="AZ49" s="1067"/>
      <c r="BA49" s="1067"/>
      <c r="BB49" s="1067"/>
      <c r="BC49" s="1067"/>
      <c r="BD49" s="1067"/>
      <c r="BE49" s="1051"/>
      <c r="BF49" s="1051"/>
      <c r="BG49" s="1051"/>
      <c r="BH49" s="1051"/>
      <c r="BI49" s="1052"/>
      <c r="BJ49" s="205"/>
      <c r="BK49" s="205"/>
      <c r="BL49" s="205"/>
      <c r="BM49" s="205"/>
      <c r="BN49" s="205"/>
      <c r="BO49" s="218"/>
      <c r="BP49" s="218"/>
      <c r="BQ49" s="215">
        <v>43</v>
      </c>
      <c r="BR49" s="216"/>
      <c r="BS49" s="1039"/>
      <c r="BT49" s="1040"/>
      <c r="BU49" s="1040"/>
      <c r="BV49" s="1040"/>
      <c r="BW49" s="1040"/>
      <c r="BX49" s="1040"/>
      <c r="BY49" s="1040"/>
      <c r="BZ49" s="1040"/>
      <c r="CA49" s="1040"/>
      <c r="CB49" s="1040"/>
      <c r="CC49" s="1040"/>
      <c r="CD49" s="1040"/>
      <c r="CE49" s="1040"/>
      <c r="CF49" s="1040"/>
      <c r="CG49" s="1041"/>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7"/>
      <c r="DW49" s="1018"/>
      <c r="DX49" s="1018"/>
      <c r="DY49" s="1018"/>
      <c r="DZ49" s="1019"/>
      <c r="EA49" s="199"/>
    </row>
    <row r="50" spans="1:131" s="200" customFormat="1" ht="26.25" customHeight="1" x14ac:dyDescent="0.15">
      <c r="A50" s="214">
        <v>23</v>
      </c>
      <c r="B50" s="1056"/>
      <c r="C50" s="1057"/>
      <c r="D50" s="1057"/>
      <c r="E50" s="1057"/>
      <c r="F50" s="1057"/>
      <c r="G50" s="1057"/>
      <c r="H50" s="1057"/>
      <c r="I50" s="1057"/>
      <c r="J50" s="1057"/>
      <c r="K50" s="1057"/>
      <c r="L50" s="1057"/>
      <c r="M50" s="1057"/>
      <c r="N50" s="1057"/>
      <c r="O50" s="1057"/>
      <c r="P50" s="1058"/>
      <c r="Q50" s="1059"/>
      <c r="R50" s="1060"/>
      <c r="S50" s="1060"/>
      <c r="T50" s="1060"/>
      <c r="U50" s="1060"/>
      <c r="V50" s="1060"/>
      <c r="W50" s="1060"/>
      <c r="X50" s="1060"/>
      <c r="Y50" s="1060"/>
      <c r="Z50" s="1060"/>
      <c r="AA50" s="1060"/>
      <c r="AB50" s="1060"/>
      <c r="AC50" s="1060"/>
      <c r="AD50" s="1060"/>
      <c r="AE50" s="1061"/>
      <c r="AF50" s="1062"/>
      <c r="AG50" s="1063"/>
      <c r="AH50" s="1063"/>
      <c r="AI50" s="1063"/>
      <c r="AJ50" s="1064"/>
      <c r="AK50" s="1065"/>
      <c r="AL50" s="1060"/>
      <c r="AM50" s="1060"/>
      <c r="AN50" s="1060"/>
      <c r="AO50" s="1060"/>
      <c r="AP50" s="1060"/>
      <c r="AQ50" s="1060"/>
      <c r="AR50" s="1060"/>
      <c r="AS50" s="1060"/>
      <c r="AT50" s="1060"/>
      <c r="AU50" s="1060"/>
      <c r="AV50" s="1060"/>
      <c r="AW50" s="1060"/>
      <c r="AX50" s="1060"/>
      <c r="AY50" s="1060"/>
      <c r="AZ50" s="1066"/>
      <c r="BA50" s="1066"/>
      <c r="BB50" s="1066"/>
      <c r="BC50" s="1066"/>
      <c r="BD50" s="1066"/>
      <c r="BE50" s="1051"/>
      <c r="BF50" s="1051"/>
      <c r="BG50" s="1051"/>
      <c r="BH50" s="1051"/>
      <c r="BI50" s="1052"/>
      <c r="BJ50" s="205"/>
      <c r="BK50" s="205"/>
      <c r="BL50" s="205"/>
      <c r="BM50" s="205"/>
      <c r="BN50" s="205"/>
      <c r="BO50" s="218"/>
      <c r="BP50" s="218"/>
      <c r="BQ50" s="215">
        <v>44</v>
      </c>
      <c r="BR50" s="216"/>
      <c r="BS50" s="1039"/>
      <c r="BT50" s="1040"/>
      <c r="BU50" s="1040"/>
      <c r="BV50" s="1040"/>
      <c r="BW50" s="1040"/>
      <c r="BX50" s="1040"/>
      <c r="BY50" s="1040"/>
      <c r="BZ50" s="1040"/>
      <c r="CA50" s="1040"/>
      <c r="CB50" s="1040"/>
      <c r="CC50" s="1040"/>
      <c r="CD50" s="1040"/>
      <c r="CE50" s="1040"/>
      <c r="CF50" s="1040"/>
      <c r="CG50" s="1041"/>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7"/>
      <c r="DW50" s="1018"/>
      <c r="DX50" s="1018"/>
      <c r="DY50" s="1018"/>
      <c r="DZ50" s="1019"/>
      <c r="EA50" s="199"/>
    </row>
    <row r="51" spans="1:131" s="200" customFormat="1" ht="26.25" customHeight="1" x14ac:dyDescent="0.15">
      <c r="A51" s="214">
        <v>24</v>
      </c>
      <c r="B51" s="1056"/>
      <c r="C51" s="1057"/>
      <c r="D51" s="1057"/>
      <c r="E51" s="1057"/>
      <c r="F51" s="1057"/>
      <c r="G51" s="1057"/>
      <c r="H51" s="1057"/>
      <c r="I51" s="1057"/>
      <c r="J51" s="1057"/>
      <c r="K51" s="1057"/>
      <c r="L51" s="1057"/>
      <c r="M51" s="1057"/>
      <c r="N51" s="1057"/>
      <c r="O51" s="1057"/>
      <c r="P51" s="1058"/>
      <c r="Q51" s="1059"/>
      <c r="R51" s="1060"/>
      <c r="S51" s="1060"/>
      <c r="T51" s="1060"/>
      <c r="U51" s="1060"/>
      <c r="V51" s="1060"/>
      <c r="W51" s="1060"/>
      <c r="X51" s="1060"/>
      <c r="Y51" s="1060"/>
      <c r="Z51" s="1060"/>
      <c r="AA51" s="1060"/>
      <c r="AB51" s="1060"/>
      <c r="AC51" s="1060"/>
      <c r="AD51" s="1060"/>
      <c r="AE51" s="1061"/>
      <c r="AF51" s="1062"/>
      <c r="AG51" s="1063"/>
      <c r="AH51" s="1063"/>
      <c r="AI51" s="1063"/>
      <c r="AJ51" s="1064"/>
      <c r="AK51" s="1065"/>
      <c r="AL51" s="1060"/>
      <c r="AM51" s="1060"/>
      <c r="AN51" s="1060"/>
      <c r="AO51" s="1060"/>
      <c r="AP51" s="1060"/>
      <c r="AQ51" s="1060"/>
      <c r="AR51" s="1060"/>
      <c r="AS51" s="1060"/>
      <c r="AT51" s="1060"/>
      <c r="AU51" s="1060"/>
      <c r="AV51" s="1060"/>
      <c r="AW51" s="1060"/>
      <c r="AX51" s="1060"/>
      <c r="AY51" s="1060"/>
      <c r="AZ51" s="1066"/>
      <c r="BA51" s="1066"/>
      <c r="BB51" s="1066"/>
      <c r="BC51" s="1066"/>
      <c r="BD51" s="1066"/>
      <c r="BE51" s="1051"/>
      <c r="BF51" s="1051"/>
      <c r="BG51" s="1051"/>
      <c r="BH51" s="1051"/>
      <c r="BI51" s="1052"/>
      <c r="BJ51" s="205"/>
      <c r="BK51" s="205"/>
      <c r="BL51" s="205"/>
      <c r="BM51" s="205"/>
      <c r="BN51" s="205"/>
      <c r="BO51" s="218"/>
      <c r="BP51" s="218"/>
      <c r="BQ51" s="215">
        <v>45</v>
      </c>
      <c r="BR51" s="216"/>
      <c r="BS51" s="1039"/>
      <c r="BT51" s="1040"/>
      <c r="BU51" s="1040"/>
      <c r="BV51" s="1040"/>
      <c r="BW51" s="1040"/>
      <c r="BX51" s="1040"/>
      <c r="BY51" s="1040"/>
      <c r="BZ51" s="1040"/>
      <c r="CA51" s="1040"/>
      <c r="CB51" s="1040"/>
      <c r="CC51" s="1040"/>
      <c r="CD51" s="1040"/>
      <c r="CE51" s="1040"/>
      <c r="CF51" s="1040"/>
      <c r="CG51" s="1041"/>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7"/>
      <c r="DW51" s="1018"/>
      <c r="DX51" s="1018"/>
      <c r="DY51" s="1018"/>
      <c r="DZ51" s="1019"/>
      <c r="EA51" s="199"/>
    </row>
    <row r="52" spans="1:131" s="200" customFormat="1" ht="26.25" customHeight="1" x14ac:dyDescent="0.15">
      <c r="A52" s="214">
        <v>25</v>
      </c>
      <c r="B52" s="1056"/>
      <c r="C52" s="1057"/>
      <c r="D52" s="1057"/>
      <c r="E52" s="1057"/>
      <c r="F52" s="1057"/>
      <c r="G52" s="1057"/>
      <c r="H52" s="1057"/>
      <c r="I52" s="1057"/>
      <c r="J52" s="1057"/>
      <c r="K52" s="1057"/>
      <c r="L52" s="1057"/>
      <c r="M52" s="1057"/>
      <c r="N52" s="1057"/>
      <c r="O52" s="1057"/>
      <c r="P52" s="1058"/>
      <c r="Q52" s="1059"/>
      <c r="R52" s="1060"/>
      <c r="S52" s="1060"/>
      <c r="T52" s="1060"/>
      <c r="U52" s="1060"/>
      <c r="V52" s="1060"/>
      <c r="W52" s="1060"/>
      <c r="X52" s="1060"/>
      <c r="Y52" s="1060"/>
      <c r="Z52" s="1060"/>
      <c r="AA52" s="1060"/>
      <c r="AB52" s="1060"/>
      <c r="AC52" s="1060"/>
      <c r="AD52" s="1060"/>
      <c r="AE52" s="1061"/>
      <c r="AF52" s="1062"/>
      <c r="AG52" s="1063"/>
      <c r="AH52" s="1063"/>
      <c r="AI52" s="1063"/>
      <c r="AJ52" s="1064"/>
      <c r="AK52" s="1065"/>
      <c r="AL52" s="1060"/>
      <c r="AM52" s="1060"/>
      <c r="AN52" s="1060"/>
      <c r="AO52" s="1060"/>
      <c r="AP52" s="1060"/>
      <c r="AQ52" s="1060"/>
      <c r="AR52" s="1060"/>
      <c r="AS52" s="1060"/>
      <c r="AT52" s="1060"/>
      <c r="AU52" s="1060"/>
      <c r="AV52" s="1060"/>
      <c r="AW52" s="1060"/>
      <c r="AX52" s="1060"/>
      <c r="AY52" s="1060"/>
      <c r="AZ52" s="1066"/>
      <c r="BA52" s="1066"/>
      <c r="BB52" s="1066"/>
      <c r="BC52" s="1066"/>
      <c r="BD52" s="1066"/>
      <c r="BE52" s="1051"/>
      <c r="BF52" s="1051"/>
      <c r="BG52" s="1051"/>
      <c r="BH52" s="1051"/>
      <c r="BI52" s="1052"/>
      <c r="BJ52" s="205"/>
      <c r="BK52" s="205"/>
      <c r="BL52" s="205"/>
      <c r="BM52" s="205"/>
      <c r="BN52" s="205"/>
      <c r="BO52" s="218"/>
      <c r="BP52" s="218"/>
      <c r="BQ52" s="215">
        <v>46</v>
      </c>
      <c r="BR52" s="216"/>
      <c r="BS52" s="1039"/>
      <c r="BT52" s="1040"/>
      <c r="BU52" s="1040"/>
      <c r="BV52" s="1040"/>
      <c r="BW52" s="1040"/>
      <c r="BX52" s="1040"/>
      <c r="BY52" s="1040"/>
      <c r="BZ52" s="1040"/>
      <c r="CA52" s="1040"/>
      <c r="CB52" s="1040"/>
      <c r="CC52" s="1040"/>
      <c r="CD52" s="1040"/>
      <c r="CE52" s="1040"/>
      <c r="CF52" s="1040"/>
      <c r="CG52" s="1041"/>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7"/>
      <c r="DW52" s="1018"/>
      <c r="DX52" s="1018"/>
      <c r="DY52" s="1018"/>
      <c r="DZ52" s="1019"/>
      <c r="EA52" s="199"/>
    </row>
    <row r="53" spans="1:131" s="200" customFormat="1" ht="26.25" customHeight="1" x14ac:dyDescent="0.15">
      <c r="A53" s="214">
        <v>26</v>
      </c>
      <c r="B53" s="1056"/>
      <c r="C53" s="1057"/>
      <c r="D53" s="1057"/>
      <c r="E53" s="1057"/>
      <c r="F53" s="1057"/>
      <c r="G53" s="1057"/>
      <c r="H53" s="1057"/>
      <c r="I53" s="1057"/>
      <c r="J53" s="1057"/>
      <c r="K53" s="1057"/>
      <c r="L53" s="1057"/>
      <c r="M53" s="1057"/>
      <c r="N53" s="1057"/>
      <c r="O53" s="1057"/>
      <c r="P53" s="1058"/>
      <c r="Q53" s="1059"/>
      <c r="R53" s="1060"/>
      <c r="S53" s="1060"/>
      <c r="T53" s="1060"/>
      <c r="U53" s="1060"/>
      <c r="V53" s="1060"/>
      <c r="W53" s="1060"/>
      <c r="X53" s="1060"/>
      <c r="Y53" s="1060"/>
      <c r="Z53" s="1060"/>
      <c r="AA53" s="1060"/>
      <c r="AB53" s="1060"/>
      <c r="AC53" s="1060"/>
      <c r="AD53" s="1060"/>
      <c r="AE53" s="1061"/>
      <c r="AF53" s="1062"/>
      <c r="AG53" s="1063"/>
      <c r="AH53" s="1063"/>
      <c r="AI53" s="1063"/>
      <c r="AJ53" s="1064"/>
      <c r="AK53" s="1065"/>
      <c r="AL53" s="1060"/>
      <c r="AM53" s="1060"/>
      <c r="AN53" s="1060"/>
      <c r="AO53" s="1060"/>
      <c r="AP53" s="1060"/>
      <c r="AQ53" s="1060"/>
      <c r="AR53" s="1060"/>
      <c r="AS53" s="1060"/>
      <c r="AT53" s="1060"/>
      <c r="AU53" s="1060"/>
      <c r="AV53" s="1060"/>
      <c r="AW53" s="1060"/>
      <c r="AX53" s="1060"/>
      <c r="AY53" s="1060"/>
      <c r="AZ53" s="1066"/>
      <c r="BA53" s="1066"/>
      <c r="BB53" s="1066"/>
      <c r="BC53" s="1066"/>
      <c r="BD53" s="1066"/>
      <c r="BE53" s="1051"/>
      <c r="BF53" s="1051"/>
      <c r="BG53" s="1051"/>
      <c r="BH53" s="1051"/>
      <c r="BI53" s="1052"/>
      <c r="BJ53" s="205"/>
      <c r="BK53" s="205"/>
      <c r="BL53" s="205"/>
      <c r="BM53" s="205"/>
      <c r="BN53" s="205"/>
      <c r="BO53" s="218"/>
      <c r="BP53" s="218"/>
      <c r="BQ53" s="215">
        <v>47</v>
      </c>
      <c r="BR53" s="216"/>
      <c r="BS53" s="1039"/>
      <c r="BT53" s="1040"/>
      <c r="BU53" s="1040"/>
      <c r="BV53" s="1040"/>
      <c r="BW53" s="1040"/>
      <c r="BX53" s="1040"/>
      <c r="BY53" s="1040"/>
      <c r="BZ53" s="1040"/>
      <c r="CA53" s="1040"/>
      <c r="CB53" s="1040"/>
      <c r="CC53" s="1040"/>
      <c r="CD53" s="1040"/>
      <c r="CE53" s="1040"/>
      <c r="CF53" s="1040"/>
      <c r="CG53" s="1041"/>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7"/>
      <c r="DW53" s="1018"/>
      <c r="DX53" s="1018"/>
      <c r="DY53" s="1018"/>
      <c r="DZ53" s="1019"/>
      <c r="EA53" s="199"/>
    </row>
    <row r="54" spans="1:131" s="200" customFormat="1" ht="26.25" customHeight="1" x14ac:dyDescent="0.15">
      <c r="A54" s="214">
        <v>27</v>
      </c>
      <c r="B54" s="1056"/>
      <c r="C54" s="1057"/>
      <c r="D54" s="1057"/>
      <c r="E54" s="1057"/>
      <c r="F54" s="1057"/>
      <c r="G54" s="1057"/>
      <c r="H54" s="1057"/>
      <c r="I54" s="1057"/>
      <c r="J54" s="1057"/>
      <c r="K54" s="1057"/>
      <c r="L54" s="1057"/>
      <c r="M54" s="1057"/>
      <c r="N54" s="1057"/>
      <c r="O54" s="1057"/>
      <c r="P54" s="1058"/>
      <c r="Q54" s="1059"/>
      <c r="R54" s="1060"/>
      <c r="S54" s="1060"/>
      <c r="T54" s="1060"/>
      <c r="U54" s="1060"/>
      <c r="V54" s="1060"/>
      <c r="W54" s="1060"/>
      <c r="X54" s="1060"/>
      <c r="Y54" s="1060"/>
      <c r="Z54" s="1060"/>
      <c r="AA54" s="1060"/>
      <c r="AB54" s="1060"/>
      <c r="AC54" s="1060"/>
      <c r="AD54" s="1060"/>
      <c r="AE54" s="1061"/>
      <c r="AF54" s="1062"/>
      <c r="AG54" s="1063"/>
      <c r="AH54" s="1063"/>
      <c r="AI54" s="1063"/>
      <c r="AJ54" s="1064"/>
      <c r="AK54" s="1065"/>
      <c r="AL54" s="1060"/>
      <c r="AM54" s="1060"/>
      <c r="AN54" s="1060"/>
      <c r="AO54" s="1060"/>
      <c r="AP54" s="1060"/>
      <c r="AQ54" s="1060"/>
      <c r="AR54" s="1060"/>
      <c r="AS54" s="1060"/>
      <c r="AT54" s="1060"/>
      <c r="AU54" s="1060"/>
      <c r="AV54" s="1060"/>
      <c r="AW54" s="1060"/>
      <c r="AX54" s="1060"/>
      <c r="AY54" s="1060"/>
      <c r="AZ54" s="1066"/>
      <c r="BA54" s="1066"/>
      <c r="BB54" s="1066"/>
      <c r="BC54" s="1066"/>
      <c r="BD54" s="1066"/>
      <c r="BE54" s="1051"/>
      <c r="BF54" s="1051"/>
      <c r="BG54" s="1051"/>
      <c r="BH54" s="1051"/>
      <c r="BI54" s="1052"/>
      <c r="BJ54" s="205"/>
      <c r="BK54" s="205"/>
      <c r="BL54" s="205"/>
      <c r="BM54" s="205"/>
      <c r="BN54" s="205"/>
      <c r="BO54" s="218"/>
      <c r="BP54" s="218"/>
      <c r="BQ54" s="215">
        <v>48</v>
      </c>
      <c r="BR54" s="216"/>
      <c r="BS54" s="1039"/>
      <c r="BT54" s="1040"/>
      <c r="BU54" s="1040"/>
      <c r="BV54" s="1040"/>
      <c r="BW54" s="1040"/>
      <c r="BX54" s="1040"/>
      <c r="BY54" s="1040"/>
      <c r="BZ54" s="1040"/>
      <c r="CA54" s="1040"/>
      <c r="CB54" s="1040"/>
      <c r="CC54" s="1040"/>
      <c r="CD54" s="1040"/>
      <c r="CE54" s="1040"/>
      <c r="CF54" s="1040"/>
      <c r="CG54" s="1041"/>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7"/>
      <c r="DW54" s="1018"/>
      <c r="DX54" s="1018"/>
      <c r="DY54" s="1018"/>
      <c r="DZ54" s="1019"/>
      <c r="EA54" s="199"/>
    </row>
    <row r="55" spans="1:131" s="200" customFormat="1" ht="26.25" customHeight="1" x14ac:dyDescent="0.15">
      <c r="A55" s="214">
        <v>28</v>
      </c>
      <c r="B55" s="1056"/>
      <c r="C55" s="1057"/>
      <c r="D55" s="1057"/>
      <c r="E55" s="1057"/>
      <c r="F55" s="1057"/>
      <c r="G55" s="1057"/>
      <c r="H55" s="1057"/>
      <c r="I55" s="1057"/>
      <c r="J55" s="1057"/>
      <c r="K55" s="1057"/>
      <c r="L55" s="1057"/>
      <c r="M55" s="1057"/>
      <c r="N55" s="1057"/>
      <c r="O55" s="1057"/>
      <c r="P55" s="1058"/>
      <c r="Q55" s="1059"/>
      <c r="R55" s="1060"/>
      <c r="S55" s="1060"/>
      <c r="T55" s="1060"/>
      <c r="U55" s="1060"/>
      <c r="V55" s="1060"/>
      <c r="W55" s="1060"/>
      <c r="X55" s="1060"/>
      <c r="Y55" s="1060"/>
      <c r="Z55" s="1060"/>
      <c r="AA55" s="1060"/>
      <c r="AB55" s="1060"/>
      <c r="AC55" s="1060"/>
      <c r="AD55" s="1060"/>
      <c r="AE55" s="1061"/>
      <c r="AF55" s="1062"/>
      <c r="AG55" s="1063"/>
      <c r="AH55" s="1063"/>
      <c r="AI55" s="1063"/>
      <c r="AJ55" s="1064"/>
      <c r="AK55" s="1065"/>
      <c r="AL55" s="1060"/>
      <c r="AM55" s="1060"/>
      <c r="AN55" s="1060"/>
      <c r="AO55" s="1060"/>
      <c r="AP55" s="1060"/>
      <c r="AQ55" s="1060"/>
      <c r="AR55" s="1060"/>
      <c r="AS55" s="1060"/>
      <c r="AT55" s="1060"/>
      <c r="AU55" s="1060"/>
      <c r="AV55" s="1060"/>
      <c r="AW55" s="1060"/>
      <c r="AX55" s="1060"/>
      <c r="AY55" s="1060"/>
      <c r="AZ55" s="1066"/>
      <c r="BA55" s="1066"/>
      <c r="BB55" s="1066"/>
      <c r="BC55" s="1066"/>
      <c r="BD55" s="1066"/>
      <c r="BE55" s="1051"/>
      <c r="BF55" s="1051"/>
      <c r="BG55" s="1051"/>
      <c r="BH55" s="1051"/>
      <c r="BI55" s="1052"/>
      <c r="BJ55" s="205"/>
      <c r="BK55" s="205"/>
      <c r="BL55" s="205"/>
      <c r="BM55" s="205"/>
      <c r="BN55" s="205"/>
      <c r="BO55" s="218"/>
      <c r="BP55" s="218"/>
      <c r="BQ55" s="215">
        <v>49</v>
      </c>
      <c r="BR55" s="216"/>
      <c r="BS55" s="1039"/>
      <c r="BT55" s="1040"/>
      <c r="BU55" s="1040"/>
      <c r="BV55" s="1040"/>
      <c r="BW55" s="1040"/>
      <c r="BX55" s="1040"/>
      <c r="BY55" s="1040"/>
      <c r="BZ55" s="1040"/>
      <c r="CA55" s="1040"/>
      <c r="CB55" s="1040"/>
      <c r="CC55" s="1040"/>
      <c r="CD55" s="1040"/>
      <c r="CE55" s="1040"/>
      <c r="CF55" s="1040"/>
      <c r="CG55" s="1041"/>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7"/>
      <c r="DW55" s="1018"/>
      <c r="DX55" s="1018"/>
      <c r="DY55" s="1018"/>
      <c r="DZ55" s="1019"/>
      <c r="EA55" s="199"/>
    </row>
    <row r="56" spans="1:131" s="200" customFormat="1" ht="26.25" customHeight="1" x14ac:dyDescent="0.15">
      <c r="A56" s="214">
        <v>29</v>
      </c>
      <c r="B56" s="1056"/>
      <c r="C56" s="1057"/>
      <c r="D56" s="1057"/>
      <c r="E56" s="1057"/>
      <c r="F56" s="1057"/>
      <c r="G56" s="1057"/>
      <c r="H56" s="1057"/>
      <c r="I56" s="1057"/>
      <c r="J56" s="1057"/>
      <c r="K56" s="1057"/>
      <c r="L56" s="1057"/>
      <c r="M56" s="1057"/>
      <c r="N56" s="1057"/>
      <c r="O56" s="1057"/>
      <c r="P56" s="1058"/>
      <c r="Q56" s="1059"/>
      <c r="R56" s="1060"/>
      <c r="S56" s="1060"/>
      <c r="T56" s="1060"/>
      <c r="U56" s="1060"/>
      <c r="V56" s="1060"/>
      <c r="W56" s="1060"/>
      <c r="X56" s="1060"/>
      <c r="Y56" s="1060"/>
      <c r="Z56" s="1060"/>
      <c r="AA56" s="1060"/>
      <c r="AB56" s="1060"/>
      <c r="AC56" s="1060"/>
      <c r="AD56" s="1060"/>
      <c r="AE56" s="1061"/>
      <c r="AF56" s="1062"/>
      <c r="AG56" s="1063"/>
      <c r="AH56" s="1063"/>
      <c r="AI56" s="1063"/>
      <c r="AJ56" s="1064"/>
      <c r="AK56" s="1065"/>
      <c r="AL56" s="1060"/>
      <c r="AM56" s="1060"/>
      <c r="AN56" s="1060"/>
      <c r="AO56" s="1060"/>
      <c r="AP56" s="1060"/>
      <c r="AQ56" s="1060"/>
      <c r="AR56" s="1060"/>
      <c r="AS56" s="1060"/>
      <c r="AT56" s="1060"/>
      <c r="AU56" s="1060"/>
      <c r="AV56" s="1060"/>
      <c r="AW56" s="1060"/>
      <c r="AX56" s="1060"/>
      <c r="AY56" s="1060"/>
      <c r="AZ56" s="1066"/>
      <c r="BA56" s="1066"/>
      <c r="BB56" s="1066"/>
      <c r="BC56" s="1066"/>
      <c r="BD56" s="1066"/>
      <c r="BE56" s="1051"/>
      <c r="BF56" s="1051"/>
      <c r="BG56" s="1051"/>
      <c r="BH56" s="1051"/>
      <c r="BI56" s="1052"/>
      <c r="BJ56" s="205"/>
      <c r="BK56" s="205"/>
      <c r="BL56" s="205"/>
      <c r="BM56" s="205"/>
      <c r="BN56" s="205"/>
      <c r="BO56" s="218"/>
      <c r="BP56" s="218"/>
      <c r="BQ56" s="215">
        <v>50</v>
      </c>
      <c r="BR56" s="216"/>
      <c r="BS56" s="1039"/>
      <c r="BT56" s="1040"/>
      <c r="BU56" s="1040"/>
      <c r="BV56" s="1040"/>
      <c r="BW56" s="1040"/>
      <c r="BX56" s="1040"/>
      <c r="BY56" s="1040"/>
      <c r="BZ56" s="1040"/>
      <c r="CA56" s="1040"/>
      <c r="CB56" s="1040"/>
      <c r="CC56" s="1040"/>
      <c r="CD56" s="1040"/>
      <c r="CE56" s="1040"/>
      <c r="CF56" s="1040"/>
      <c r="CG56" s="1041"/>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7"/>
      <c r="DW56" s="1018"/>
      <c r="DX56" s="1018"/>
      <c r="DY56" s="1018"/>
      <c r="DZ56" s="1019"/>
      <c r="EA56" s="199"/>
    </row>
    <row r="57" spans="1:131" s="200" customFormat="1" ht="26.25" customHeight="1" x14ac:dyDescent="0.15">
      <c r="A57" s="214">
        <v>30</v>
      </c>
      <c r="B57" s="1056"/>
      <c r="C57" s="1057"/>
      <c r="D57" s="1057"/>
      <c r="E57" s="1057"/>
      <c r="F57" s="1057"/>
      <c r="G57" s="1057"/>
      <c r="H57" s="1057"/>
      <c r="I57" s="1057"/>
      <c r="J57" s="1057"/>
      <c r="K57" s="1057"/>
      <c r="L57" s="1057"/>
      <c r="M57" s="1057"/>
      <c r="N57" s="1057"/>
      <c r="O57" s="1057"/>
      <c r="P57" s="1058"/>
      <c r="Q57" s="1059"/>
      <c r="R57" s="1060"/>
      <c r="S57" s="1060"/>
      <c r="T57" s="1060"/>
      <c r="U57" s="1060"/>
      <c r="V57" s="1060"/>
      <c r="W57" s="1060"/>
      <c r="X57" s="1060"/>
      <c r="Y57" s="1060"/>
      <c r="Z57" s="1060"/>
      <c r="AA57" s="1060"/>
      <c r="AB57" s="1060"/>
      <c r="AC57" s="1060"/>
      <c r="AD57" s="1060"/>
      <c r="AE57" s="1061"/>
      <c r="AF57" s="1062"/>
      <c r="AG57" s="1063"/>
      <c r="AH57" s="1063"/>
      <c r="AI57" s="1063"/>
      <c r="AJ57" s="1064"/>
      <c r="AK57" s="1065"/>
      <c r="AL57" s="1060"/>
      <c r="AM57" s="1060"/>
      <c r="AN57" s="1060"/>
      <c r="AO57" s="1060"/>
      <c r="AP57" s="1060"/>
      <c r="AQ57" s="1060"/>
      <c r="AR57" s="1060"/>
      <c r="AS57" s="1060"/>
      <c r="AT57" s="1060"/>
      <c r="AU57" s="1060"/>
      <c r="AV57" s="1060"/>
      <c r="AW57" s="1060"/>
      <c r="AX57" s="1060"/>
      <c r="AY57" s="1060"/>
      <c r="AZ57" s="1066"/>
      <c r="BA57" s="1066"/>
      <c r="BB57" s="1066"/>
      <c r="BC57" s="1066"/>
      <c r="BD57" s="1066"/>
      <c r="BE57" s="1051"/>
      <c r="BF57" s="1051"/>
      <c r="BG57" s="1051"/>
      <c r="BH57" s="1051"/>
      <c r="BI57" s="1052"/>
      <c r="BJ57" s="205"/>
      <c r="BK57" s="205"/>
      <c r="BL57" s="205"/>
      <c r="BM57" s="205"/>
      <c r="BN57" s="205"/>
      <c r="BO57" s="218"/>
      <c r="BP57" s="218"/>
      <c r="BQ57" s="215">
        <v>51</v>
      </c>
      <c r="BR57" s="216"/>
      <c r="BS57" s="1039"/>
      <c r="BT57" s="1040"/>
      <c r="BU57" s="1040"/>
      <c r="BV57" s="1040"/>
      <c r="BW57" s="1040"/>
      <c r="BX57" s="1040"/>
      <c r="BY57" s="1040"/>
      <c r="BZ57" s="1040"/>
      <c r="CA57" s="1040"/>
      <c r="CB57" s="1040"/>
      <c r="CC57" s="1040"/>
      <c r="CD57" s="1040"/>
      <c r="CE57" s="1040"/>
      <c r="CF57" s="1040"/>
      <c r="CG57" s="1041"/>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7"/>
      <c r="DW57" s="1018"/>
      <c r="DX57" s="1018"/>
      <c r="DY57" s="1018"/>
      <c r="DZ57" s="1019"/>
      <c r="EA57" s="199"/>
    </row>
    <row r="58" spans="1:131" s="200" customFormat="1" ht="26.25" customHeight="1" x14ac:dyDescent="0.15">
      <c r="A58" s="214">
        <v>31</v>
      </c>
      <c r="B58" s="1056"/>
      <c r="C58" s="1057"/>
      <c r="D58" s="1057"/>
      <c r="E58" s="1057"/>
      <c r="F58" s="1057"/>
      <c r="G58" s="1057"/>
      <c r="H58" s="1057"/>
      <c r="I58" s="1057"/>
      <c r="J58" s="1057"/>
      <c r="K58" s="1057"/>
      <c r="L58" s="1057"/>
      <c r="M58" s="1057"/>
      <c r="N58" s="1057"/>
      <c r="O58" s="1057"/>
      <c r="P58" s="1058"/>
      <c r="Q58" s="1059"/>
      <c r="R58" s="1060"/>
      <c r="S58" s="1060"/>
      <c r="T58" s="1060"/>
      <c r="U58" s="1060"/>
      <c r="V58" s="1060"/>
      <c r="W58" s="1060"/>
      <c r="X58" s="1060"/>
      <c r="Y58" s="1060"/>
      <c r="Z58" s="1060"/>
      <c r="AA58" s="1060"/>
      <c r="AB58" s="1060"/>
      <c r="AC58" s="1060"/>
      <c r="AD58" s="1060"/>
      <c r="AE58" s="1061"/>
      <c r="AF58" s="1062"/>
      <c r="AG58" s="1063"/>
      <c r="AH58" s="1063"/>
      <c r="AI58" s="1063"/>
      <c r="AJ58" s="1064"/>
      <c r="AK58" s="1065"/>
      <c r="AL58" s="1060"/>
      <c r="AM58" s="1060"/>
      <c r="AN58" s="1060"/>
      <c r="AO58" s="1060"/>
      <c r="AP58" s="1060"/>
      <c r="AQ58" s="1060"/>
      <c r="AR58" s="1060"/>
      <c r="AS58" s="1060"/>
      <c r="AT58" s="1060"/>
      <c r="AU58" s="1060"/>
      <c r="AV58" s="1060"/>
      <c r="AW58" s="1060"/>
      <c r="AX58" s="1060"/>
      <c r="AY58" s="1060"/>
      <c r="AZ58" s="1066"/>
      <c r="BA58" s="1066"/>
      <c r="BB58" s="1066"/>
      <c r="BC58" s="1066"/>
      <c r="BD58" s="1066"/>
      <c r="BE58" s="1051"/>
      <c r="BF58" s="1051"/>
      <c r="BG58" s="1051"/>
      <c r="BH58" s="1051"/>
      <c r="BI58" s="1052"/>
      <c r="BJ58" s="205"/>
      <c r="BK58" s="205"/>
      <c r="BL58" s="205"/>
      <c r="BM58" s="205"/>
      <c r="BN58" s="205"/>
      <c r="BO58" s="218"/>
      <c r="BP58" s="218"/>
      <c r="BQ58" s="215">
        <v>52</v>
      </c>
      <c r="BR58" s="216"/>
      <c r="BS58" s="1039"/>
      <c r="BT58" s="1040"/>
      <c r="BU58" s="1040"/>
      <c r="BV58" s="1040"/>
      <c r="BW58" s="1040"/>
      <c r="BX58" s="1040"/>
      <c r="BY58" s="1040"/>
      <c r="BZ58" s="1040"/>
      <c r="CA58" s="1040"/>
      <c r="CB58" s="1040"/>
      <c r="CC58" s="1040"/>
      <c r="CD58" s="1040"/>
      <c r="CE58" s="1040"/>
      <c r="CF58" s="1040"/>
      <c r="CG58" s="1041"/>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7"/>
      <c r="DW58" s="1018"/>
      <c r="DX58" s="1018"/>
      <c r="DY58" s="1018"/>
      <c r="DZ58" s="1019"/>
      <c r="EA58" s="199"/>
    </row>
    <row r="59" spans="1:131" s="200" customFormat="1" ht="26.25" customHeight="1" x14ac:dyDescent="0.15">
      <c r="A59" s="214">
        <v>32</v>
      </c>
      <c r="B59" s="1056"/>
      <c r="C59" s="1057"/>
      <c r="D59" s="1057"/>
      <c r="E59" s="1057"/>
      <c r="F59" s="1057"/>
      <c r="G59" s="1057"/>
      <c r="H59" s="1057"/>
      <c r="I59" s="1057"/>
      <c r="J59" s="1057"/>
      <c r="K59" s="1057"/>
      <c r="L59" s="1057"/>
      <c r="M59" s="1057"/>
      <c r="N59" s="1057"/>
      <c r="O59" s="1057"/>
      <c r="P59" s="1058"/>
      <c r="Q59" s="1059"/>
      <c r="R59" s="1060"/>
      <c r="S59" s="1060"/>
      <c r="T59" s="1060"/>
      <c r="U59" s="1060"/>
      <c r="V59" s="1060"/>
      <c r="W59" s="1060"/>
      <c r="X59" s="1060"/>
      <c r="Y59" s="1060"/>
      <c r="Z59" s="1060"/>
      <c r="AA59" s="1060"/>
      <c r="AB59" s="1060"/>
      <c r="AC59" s="1060"/>
      <c r="AD59" s="1060"/>
      <c r="AE59" s="1061"/>
      <c r="AF59" s="1062"/>
      <c r="AG59" s="1063"/>
      <c r="AH59" s="1063"/>
      <c r="AI59" s="1063"/>
      <c r="AJ59" s="1064"/>
      <c r="AK59" s="1065"/>
      <c r="AL59" s="1060"/>
      <c r="AM59" s="1060"/>
      <c r="AN59" s="1060"/>
      <c r="AO59" s="1060"/>
      <c r="AP59" s="1060"/>
      <c r="AQ59" s="1060"/>
      <c r="AR59" s="1060"/>
      <c r="AS59" s="1060"/>
      <c r="AT59" s="1060"/>
      <c r="AU59" s="1060"/>
      <c r="AV59" s="1060"/>
      <c r="AW59" s="1060"/>
      <c r="AX59" s="1060"/>
      <c r="AY59" s="1060"/>
      <c r="AZ59" s="1066"/>
      <c r="BA59" s="1066"/>
      <c r="BB59" s="1066"/>
      <c r="BC59" s="1066"/>
      <c r="BD59" s="1066"/>
      <c r="BE59" s="1051"/>
      <c r="BF59" s="1051"/>
      <c r="BG59" s="1051"/>
      <c r="BH59" s="1051"/>
      <c r="BI59" s="1052"/>
      <c r="BJ59" s="205"/>
      <c r="BK59" s="205"/>
      <c r="BL59" s="205"/>
      <c r="BM59" s="205"/>
      <c r="BN59" s="205"/>
      <c r="BO59" s="218"/>
      <c r="BP59" s="218"/>
      <c r="BQ59" s="215">
        <v>53</v>
      </c>
      <c r="BR59" s="216"/>
      <c r="BS59" s="1039"/>
      <c r="BT59" s="1040"/>
      <c r="BU59" s="1040"/>
      <c r="BV59" s="1040"/>
      <c r="BW59" s="1040"/>
      <c r="BX59" s="1040"/>
      <c r="BY59" s="1040"/>
      <c r="BZ59" s="1040"/>
      <c r="CA59" s="1040"/>
      <c r="CB59" s="1040"/>
      <c r="CC59" s="1040"/>
      <c r="CD59" s="1040"/>
      <c r="CE59" s="1040"/>
      <c r="CF59" s="1040"/>
      <c r="CG59" s="1041"/>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7"/>
      <c r="DW59" s="1018"/>
      <c r="DX59" s="1018"/>
      <c r="DY59" s="1018"/>
      <c r="DZ59" s="1019"/>
      <c r="EA59" s="199"/>
    </row>
    <row r="60" spans="1:131" s="200" customFormat="1" ht="26.25" customHeight="1" x14ac:dyDescent="0.15">
      <c r="A60" s="214">
        <v>33</v>
      </c>
      <c r="B60" s="1056"/>
      <c r="C60" s="1057"/>
      <c r="D60" s="1057"/>
      <c r="E60" s="1057"/>
      <c r="F60" s="1057"/>
      <c r="G60" s="1057"/>
      <c r="H60" s="1057"/>
      <c r="I60" s="1057"/>
      <c r="J60" s="1057"/>
      <c r="K60" s="1057"/>
      <c r="L60" s="1057"/>
      <c r="M60" s="1057"/>
      <c r="N60" s="1057"/>
      <c r="O60" s="1057"/>
      <c r="P60" s="1058"/>
      <c r="Q60" s="1059"/>
      <c r="R60" s="1060"/>
      <c r="S60" s="1060"/>
      <c r="T60" s="1060"/>
      <c r="U60" s="1060"/>
      <c r="V60" s="1060"/>
      <c r="W60" s="1060"/>
      <c r="X60" s="1060"/>
      <c r="Y60" s="1060"/>
      <c r="Z60" s="1060"/>
      <c r="AA60" s="1060"/>
      <c r="AB60" s="1060"/>
      <c r="AC60" s="1060"/>
      <c r="AD60" s="1060"/>
      <c r="AE60" s="1061"/>
      <c r="AF60" s="1062"/>
      <c r="AG60" s="1063"/>
      <c r="AH60" s="1063"/>
      <c r="AI60" s="1063"/>
      <c r="AJ60" s="1064"/>
      <c r="AK60" s="1065"/>
      <c r="AL60" s="1060"/>
      <c r="AM60" s="1060"/>
      <c r="AN60" s="1060"/>
      <c r="AO60" s="1060"/>
      <c r="AP60" s="1060"/>
      <c r="AQ60" s="1060"/>
      <c r="AR60" s="1060"/>
      <c r="AS60" s="1060"/>
      <c r="AT60" s="1060"/>
      <c r="AU60" s="1060"/>
      <c r="AV60" s="1060"/>
      <c r="AW60" s="1060"/>
      <c r="AX60" s="1060"/>
      <c r="AY60" s="1060"/>
      <c r="AZ60" s="1066"/>
      <c r="BA60" s="1066"/>
      <c r="BB60" s="1066"/>
      <c r="BC60" s="1066"/>
      <c r="BD60" s="1066"/>
      <c r="BE60" s="1051"/>
      <c r="BF60" s="1051"/>
      <c r="BG60" s="1051"/>
      <c r="BH60" s="1051"/>
      <c r="BI60" s="1052"/>
      <c r="BJ60" s="205"/>
      <c r="BK60" s="205"/>
      <c r="BL60" s="205"/>
      <c r="BM60" s="205"/>
      <c r="BN60" s="205"/>
      <c r="BO60" s="218"/>
      <c r="BP60" s="218"/>
      <c r="BQ60" s="215">
        <v>54</v>
      </c>
      <c r="BR60" s="216"/>
      <c r="BS60" s="1039"/>
      <c r="BT60" s="1040"/>
      <c r="BU60" s="1040"/>
      <c r="BV60" s="1040"/>
      <c r="BW60" s="1040"/>
      <c r="BX60" s="1040"/>
      <c r="BY60" s="1040"/>
      <c r="BZ60" s="1040"/>
      <c r="CA60" s="1040"/>
      <c r="CB60" s="1040"/>
      <c r="CC60" s="1040"/>
      <c r="CD60" s="1040"/>
      <c r="CE60" s="1040"/>
      <c r="CF60" s="1040"/>
      <c r="CG60" s="1041"/>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7"/>
      <c r="DW60" s="1018"/>
      <c r="DX60" s="1018"/>
      <c r="DY60" s="1018"/>
      <c r="DZ60" s="1019"/>
      <c r="EA60" s="199"/>
    </row>
    <row r="61" spans="1:131" s="200" customFormat="1" ht="26.25" customHeight="1" thickBot="1" x14ac:dyDescent="0.2">
      <c r="A61" s="214">
        <v>34</v>
      </c>
      <c r="B61" s="1056"/>
      <c r="C61" s="1057"/>
      <c r="D61" s="1057"/>
      <c r="E61" s="1057"/>
      <c r="F61" s="1057"/>
      <c r="G61" s="1057"/>
      <c r="H61" s="1057"/>
      <c r="I61" s="1057"/>
      <c r="J61" s="1057"/>
      <c r="K61" s="1057"/>
      <c r="L61" s="1057"/>
      <c r="M61" s="1057"/>
      <c r="N61" s="1057"/>
      <c r="O61" s="1057"/>
      <c r="P61" s="1058"/>
      <c r="Q61" s="1059"/>
      <c r="R61" s="1060"/>
      <c r="S61" s="1060"/>
      <c r="T61" s="1060"/>
      <c r="U61" s="1060"/>
      <c r="V61" s="1060"/>
      <c r="W61" s="1060"/>
      <c r="X61" s="1060"/>
      <c r="Y61" s="1060"/>
      <c r="Z61" s="1060"/>
      <c r="AA61" s="1060"/>
      <c r="AB61" s="1060"/>
      <c r="AC61" s="1060"/>
      <c r="AD61" s="1060"/>
      <c r="AE61" s="1061"/>
      <c r="AF61" s="1062"/>
      <c r="AG61" s="1063"/>
      <c r="AH61" s="1063"/>
      <c r="AI61" s="1063"/>
      <c r="AJ61" s="1064"/>
      <c r="AK61" s="1065"/>
      <c r="AL61" s="1060"/>
      <c r="AM61" s="1060"/>
      <c r="AN61" s="1060"/>
      <c r="AO61" s="1060"/>
      <c r="AP61" s="1060"/>
      <c r="AQ61" s="1060"/>
      <c r="AR61" s="1060"/>
      <c r="AS61" s="1060"/>
      <c r="AT61" s="1060"/>
      <c r="AU61" s="1060"/>
      <c r="AV61" s="1060"/>
      <c r="AW61" s="1060"/>
      <c r="AX61" s="1060"/>
      <c r="AY61" s="1060"/>
      <c r="AZ61" s="1066"/>
      <c r="BA61" s="1066"/>
      <c r="BB61" s="1066"/>
      <c r="BC61" s="1066"/>
      <c r="BD61" s="1066"/>
      <c r="BE61" s="1051"/>
      <c r="BF61" s="1051"/>
      <c r="BG61" s="1051"/>
      <c r="BH61" s="1051"/>
      <c r="BI61" s="1052"/>
      <c r="BJ61" s="205"/>
      <c r="BK61" s="205"/>
      <c r="BL61" s="205"/>
      <c r="BM61" s="205"/>
      <c r="BN61" s="205"/>
      <c r="BO61" s="218"/>
      <c r="BP61" s="218"/>
      <c r="BQ61" s="215">
        <v>55</v>
      </c>
      <c r="BR61" s="216"/>
      <c r="BS61" s="1039"/>
      <c r="BT61" s="1040"/>
      <c r="BU61" s="1040"/>
      <c r="BV61" s="1040"/>
      <c r="BW61" s="1040"/>
      <c r="BX61" s="1040"/>
      <c r="BY61" s="1040"/>
      <c r="BZ61" s="1040"/>
      <c r="CA61" s="1040"/>
      <c r="CB61" s="1040"/>
      <c r="CC61" s="1040"/>
      <c r="CD61" s="1040"/>
      <c r="CE61" s="1040"/>
      <c r="CF61" s="1040"/>
      <c r="CG61" s="1041"/>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7"/>
      <c r="DW61" s="1018"/>
      <c r="DX61" s="1018"/>
      <c r="DY61" s="1018"/>
      <c r="DZ61" s="1019"/>
      <c r="EA61" s="199"/>
    </row>
    <row r="62" spans="1:131" s="200" customFormat="1" ht="26.25" customHeight="1" x14ac:dyDescent="0.15">
      <c r="A62" s="214">
        <v>35</v>
      </c>
      <c r="B62" s="1056"/>
      <c r="C62" s="1057"/>
      <c r="D62" s="1057"/>
      <c r="E62" s="1057"/>
      <c r="F62" s="1057"/>
      <c r="G62" s="1057"/>
      <c r="H62" s="1057"/>
      <c r="I62" s="1057"/>
      <c r="J62" s="1057"/>
      <c r="K62" s="1057"/>
      <c r="L62" s="1057"/>
      <c r="M62" s="1057"/>
      <c r="N62" s="1057"/>
      <c r="O62" s="1057"/>
      <c r="P62" s="1058"/>
      <c r="Q62" s="1059"/>
      <c r="R62" s="1060"/>
      <c r="S62" s="1060"/>
      <c r="T62" s="1060"/>
      <c r="U62" s="1060"/>
      <c r="V62" s="1060"/>
      <c r="W62" s="1060"/>
      <c r="X62" s="1060"/>
      <c r="Y62" s="1060"/>
      <c r="Z62" s="1060"/>
      <c r="AA62" s="1060"/>
      <c r="AB62" s="1060"/>
      <c r="AC62" s="1060"/>
      <c r="AD62" s="1060"/>
      <c r="AE62" s="1061"/>
      <c r="AF62" s="1062"/>
      <c r="AG62" s="1063"/>
      <c r="AH62" s="1063"/>
      <c r="AI62" s="1063"/>
      <c r="AJ62" s="1064"/>
      <c r="AK62" s="1065"/>
      <c r="AL62" s="1060"/>
      <c r="AM62" s="1060"/>
      <c r="AN62" s="1060"/>
      <c r="AO62" s="1060"/>
      <c r="AP62" s="1060"/>
      <c r="AQ62" s="1060"/>
      <c r="AR62" s="1060"/>
      <c r="AS62" s="1060"/>
      <c r="AT62" s="1060"/>
      <c r="AU62" s="1060"/>
      <c r="AV62" s="1060"/>
      <c r="AW62" s="1060"/>
      <c r="AX62" s="1060"/>
      <c r="AY62" s="1060"/>
      <c r="AZ62" s="1066"/>
      <c r="BA62" s="1066"/>
      <c r="BB62" s="1066"/>
      <c r="BC62" s="1066"/>
      <c r="BD62" s="1066"/>
      <c r="BE62" s="1051"/>
      <c r="BF62" s="1051"/>
      <c r="BG62" s="1051"/>
      <c r="BH62" s="1051"/>
      <c r="BI62" s="1052"/>
      <c r="BJ62" s="1053" t="s">
        <v>386</v>
      </c>
      <c r="BK62" s="1054"/>
      <c r="BL62" s="1054"/>
      <c r="BM62" s="1054"/>
      <c r="BN62" s="1055"/>
      <c r="BO62" s="218"/>
      <c r="BP62" s="218"/>
      <c r="BQ62" s="215">
        <v>56</v>
      </c>
      <c r="BR62" s="216"/>
      <c r="BS62" s="1039"/>
      <c r="BT62" s="1040"/>
      <c r="BU62" s="1040"/>
      <c r="BV62" s="1040"/>
      <c r="BW62" s="1040"/>
      <c r="BX62" s="1040"/>
      <c r="BY62" s="1040"/>
      <c r="BZ62" s="1040"/>
      <c r="CA62" s="1040"/>
      <c r="CB62" s="1040"/>
      <c r="CC62" s="1040"/>
      <c r="CD62" s="1040"/>
      <c r="CE62" s="1040"/>
      <c r="CF62" s="1040"/>
      <c r="CG62" s="1041"/>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7"/>
      <c r="DW62" s="1018"/>
      <c r="DX62" s="1018"/>
      <c r="DY62" s="1018"/>
      <c r="DZ62" s="1019"/>
      <c r="EA62" s="199"/>
    </row>
    <row r="63" spans="1:131" s="200" customFormat="1" ht="26.25" customHeight="1" thickBot="1" x14ac:dyDescent="0.2">
      <c r="A63" s="217" t="s">
        <v>369</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47"/>
      <c r="AF63" s="1048">
        <v>35</v>
      </c>
      <c r="AG63" s="988"/>
      <c r="AH63" s="988"/>
      <c r="AI63" s="988"/>
      <c r="AJ63" s="1049"/>
      <c r="AK63" s="1050"/>
      <c r="AL63" s="992"/>
      <c r="AM63" s="992"/>
      <c r="AN63" s="992"/>
      <c r="AO63" s="992"/>
      <c r="AP63" s="988"/>
      <c r="AQ63" s="988"/>
      <c r="AR63" s="988"/>
      <c r="AS63" s="988"/>
      <c r="AT63" s="988"/>
      <c r="AU63" s="988"/>
      <c r="AV63" s="988"/>
      <c r="AW63" s="988"/>
      <c r="AX63" s="988"/>
      <c r="AY63" s="988"/>
      <c r="AZ63" s="1044"/>
      <c r="BA63" s="1044"/>
      <c r="BB63" s="1044"/>
      <c r="BC63" s="1044"/>
      <c r="BD63" s="1044"/>
      <c r="BE63" s="989"/>
      <c r="BF63" s="989"/>
      <c r="BG63" s="989"/>
      <c r="BH63" s="989"/>
      <c r="BI63" s="990"/>
      <c r="BJ63" s="1045" t="s">
        <v>112</v>
      </c>
      <c r="BK63" s="980"/>
      <c r="BL63" s="980"/>
      <c r="BM63" s="980"/>
      <c r="BN63" s="1046"/>
      <c r="BO63" s="218"/>
      <c r="BP63" s="218"/>
      <c r="BQ63" s="215">
        <v>57</v>
      </c>
      <c r="BR63" s="216"/>
      <c r="BS63" s="1039"/>
      <c r="BT63" s="1040"/>
      <c r="BU63" s="1040"/>
      <c r="BV63" s="1040"/>
      <c r="BW63" s="1040"/>
      <c r="BX63" s="1040"/>
      <c r="BY63" s="1040"/>
      <c r="BZ63" s="1040"/>
      <c r="CA63" s="1040"/>
      <c r="CB63" s="1040"/>
      <c r="CC63" s="1040"/>
      <c r="CD63" s="1040"/>
      <c r="CE63" s="1040"/>
      <c r="CF63" s="1040"/>
      <c r="CG63" s="1041"/>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7"/>
      <c r="DW63" s="1018"/>
      <c r="DX63" s="1018"/>
      <c r="DY63" s="1018"/>
      <c r="DZ63" s="1019"/>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39"/>
      <c r="BT64" s="1040"/>
      <c r="BU64" s="1040"/>
      <c r="BV64" s="1040"/>
      <c r="BW64" s="1040"/>
      <c r="BX64" s="1040"/>
      <c r="BY64" s="1040"/>
      <c r="BZ64" s="1040"/>
      <c r="CA64" s="1040"/>
      <c r="CB64" s="1040"/>
      <c r="CC64" s="1040"/>
      <c r="CD64" s="1040"/>
      <c r="CE64" s="1040"/>
      <c r="CF64" s="1040"/>
      <c r="CG64" s="1041"/>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7"/>
      <c r="DW64" s="1018"/>
      <c r="DX64" s="1018"/>
      <c r="DY64" s="1018"/>
      <c r="DZ64" s="1019"/>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39"/>
      <c r="BT65" s="1040"/>
      <c r="BU65" s="1040"/>
      <c r="BV65" s="1040"/>
      <c r="BW65" s="1040"/>
      <c r="BX65" s="1040"/>
      <c r="BY65" s="1040"/>
      <c r="BZ65" s="1040"/>
      <c r="CA65" s="1040"/>
      <c r="CB65" s="1040"/>
      <c r="CC65" s="1040"/>
      <c r="CD65" s="1040"/>
      <c r="CE65" s="1040"/>
      <c r="CF65" s="1040"/>
      <c r="CG65" s="1041"/>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7"/>
      <c r="DW65" s="1018"/>
      <c r="DX65" s="1018"/>
      <c r="DY65" s="1018"/>
      <c r="DZ65" s="1019"/>
      <c r="EA65" s="199"/>
    </row>
    <row r="66" spans="1:131" s="200" customFormat="1" ht="26.25" customHeight="1" x14ac:dyDescent="0.15">
      <c r="A66" s="1020" t="s">
        <v>389</v>
      </c>
      <c r="B66" s="1021"/>
      <c r="C66" s="1021"/>
      <c r="D66" s="1021"/>
      <c r="E66" s="1021"/>
      <c r="F66" s="1021"/>
      <c r="G66" s="1021"/>
      <c r="H66" s="1021"/>
      <c r="I66" s="1021"/>
      <c r="J66" s="1021"/>
      <c r="K66" s="1021"/>
      <c r="L66" s="1021"/>
      <c r="M66" s="1021"/>
      <c r="N66" s="1021"/>
      <c r="O66" s="1021"/>
      <c r="P66" s="1022"/>
      <c r="Q66" s="1026" t="s">
        <v>373</v>
      </c>
      <c r="R66" s="1027"/>
      <c r="S66" s="1027"/>
      <c r="T66" s="1027"/>
      <c r="U66" s="1028"/>
      <c r="V66" s="1026" t="s">
        <v>374</v>
      </c>
      <c r="W66" s="1027"/>
      <c r="X66" s="1027"/>
      <c r="Y66" s="1027"/>
      <c r="Z66" s="1028"/>
      <c r="AA66" s="1026" t="s">
        <v>375</v>
      </c>
      <c r="AB66" s="1027"/>
      <c r="AC66" s="1027"/>
      <c r="AD66" s="1027"/>
      <c r="AE66" s="1028"/>
      <c r="AF66" s="1032" t="s">
        <v>376</v>
      </c>
      <c r="AG66" s="1033"/>
      <c r="AH66" s="1033"/>
      <c r="AI66" s="1033"/>
      <c r="AJ66" s="1034"/>
      <c r="AK66" s="1026" t="s">
        <v>377</v>
      </c>
      <c r="AL66" s="1021"/>
      <c r="AM66" s="1021"/>
      <c r="AN66" s="1021"/>
      <c r="AO66" s="1022"/>
      <c r="AP66" s="1026" t="s">
        <v>378</v>
      </c>
      <c r="AQ66" s="1027"/>
      <c r="AR66" s="1027"/>
      <c r="AS66" s="1027"/>
      <c r="AT66" s="1028"/>
      <c r="AU66" s="1026" t="s">
        <v>390</v>
      </c>
      <c r="AV66" s="1027"/>
      <c r="AW66" s="1027"/>
      <c r="AX66" s="1027"/>
      <c r="AY66" s="1028"/>
      <c r="AZ66" s="1026" t="s">
        <v>357</v>
      </c>
      <c r="BA66" s="1027"/>
      <c r="BB66" s="1027"/>
      <c r="BC66" s="1027"/>
      <c r="BD66" s="1042"/>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3"/>
      <c r="B67" s="1024"/>
      <c r="C67" s="1024"/>
      <c r="D67" s="1024"/>
      <c r="E67" s="1024"/>
      <c r="F67" s="1024"/>
      <c r="G67" s="1024"/>
      <c r="H67" s="1024"/>
      <c r="I67" s="1024"/>
      <c r="J67" s="1024"/>
      <c r="K67" s="1024"/>
      <c r="L67" s="1024"/>
      <c r="M67" s="1024"/>
      <c r="N67" s="1024"/>
      <c r="O67" s="1024"/>
      <c r="P67" s="1025"/>
      <c r="Q67" s="1029"/>
      <c r="R67" s="1030"/>
      <c r="S67" s="1030"/>
      <c r="T67" s="1030"/>
      <c r="U67" s="1031"/>
      <c r="V67" s="1029"/>
      <c r="W67" s="1030"/>
      <c r="X67" s="1030"/>
      <c r="Y67" s="1030"/>
      <c r="Z67" s="1031"/>
      <c r="AA67" s="1029"/>
      <c r="AB67" s="1030"/>
      <c r="AC67" s="1030"/>
      <c r="AD67" s="1030"/>
      <c r="AE67" s="1031"/>
      <c r="AF67" s="1035"/>
      <c r="AG67" s="1036"/>
      <c r="AH67" s="1036"/>
      <c r="AI67" s="1036"/>
      <c r="AJ67" s="1037"/>
      <c r="AK67" s="1038"/>
      <c r="AL67" s="1024"/>
      <c r="AM67" s="1024"/>
      <c r="AN67" s="1024"/>
      <c r="AO67" s="1025"/>
      <c r="AP67" s="1029"/>
      <c r="AQ67" s="1030"/>
      <c r="AR67" s="1030"/>
      <c r="AS67" s="1030"/>
      <c r="AT67" s="1031"/>
      <c r="AU67" s="1029"/>
      <c r="AV67" s="1030"/>
      <c r="AW67" s="1030"/>
      <c r="AX67" s="1030"/>
      <c r="AY67" s="1031"/>
      <c r="AZ67" s="1029"/>
      <c r="BA67" s="1030"/>
      <c r="BB67" s="1030"/>
      <c r="BC67" s="1030"/>
      <c r="BD67" s="1043"/>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1" t="s">
        <v>554</v>
      </c>
      <c r="C68" s="1012"/>
      <c r="D68" s="1012"/>
      <c r="E68" s="1012"/>
      <c r="F68" s="1012"/>
      <c r="G68" s="1012"/>
      <c r="H68" s="1012"/>
      <c r="I68" s="1012"/>
      <c r="J68" s="1012"/>
      <c r="K68" s="1012"/>
      <c r="L68" s="1012"/>
      <c r="M68" s="1012"/>
      <c r="N68" s="1012"/>
      <c r="O68" s="1012"/>
      <c r="P68" s="1013"/>
      <c r="Q68" s="1259">
        <v>5878</v>
      </c>
      <c r="R68" s="1257"/>
      <c r="S68" s="1257"/>
      <c r="T68" s="1257"/>
      <c r="U68" s="1258"/>
      <c r="V68" s="1256">
        <v>5677</v>
      </c>
      <c r="W68" s="1257"/>
      <c r="X68" s="1257"/>
      <c r="Y68" s="1257"/>
      <c r="Z68" s="1258"/>
      <c r="AA68" s="1256">
        <v>201</v>
      </c>
      <c r="AB68" s="1257"/>
      <c r="AC68" s="1257"/>
      <c r="AD68" s="1257"/>
      <c r="AE68" s="1258"/>
      <c r="AF68" s="1256">
        <v>194</v>
      </c>
      <c r="AG68" s="1257"/>
      <c r="AH68" s="1257"/>
      <c r="AI68" s="1257"/>
      <c r="AJ68" s="1258"/>
      <c r="AK68" s="1256" t="s">
        <v>478</v>
      </c>
      <c r="AL68" s="1257"/>
      <c r="AM68" s="1257"/>
      <c r="AN68" s="1257"/>
      <c r="AO68" s="1258"/>
      <c r="AP68" s="1256">
        <v>1549</v>
      </c>
      <c r="AQ68" s="1257"/>
      <c r="AR68" s="1257"/>
      <c r="AS68" s="1257"/>
      <c r="AT68" s="1258"/>
      <c r="AU68" s="1256">
        <v>25</v>
      </c>
      <c r="AV68" s="1257"/>
      <c r="AW68" s="1257"/>
      <c r="AX68" s="1257"/>
      <c r="AY68" s="1258"/>
      <c r="AZ68" s="1260"/>
      <c r="BA68" s="1261"/>
      <c r="BB68" s="1261"/>
      <c r="BC68" s="1261"/>
      <c r="BD68" s="1262"/>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555</v>
      </c>
      <c r="C69" s="1004"/>
      <c r="D69" s="1004"/>
      <c r="E69" s="1004"/>
      <c r="F69" s="1004"/>
      <c r="G69" s="1004"/>
      <c r="H69" s="1004"/>
      <c r="I69" s="1004"/>
      <c r="J69" s="1004"/>
      <c r="K69" s="1004"/>
      <c r="L69" s="1004"/>
      <c r="M69" s="1004"/>
      <c r="N69" s="1004"/>
      <c r="O69" s="1004"/>
      <c r="P69" s="1005"/>
      <c r="Q69" s="1007">
        <v>22</v>
      </c>
      <c r="R69" s="1008"/>
      <c r="S69" s="1008"/>
      <c r="T69" s="1008"/>
      <c r="U69" s="1009"/>
      <c r="V69" s="1010">
        <v>13</v>
      </c>
      <c r="W69" s="1008"/>
      <c r="X69" s="1008"/>
      <c r="Y69" s="1008"/>
      <c r="Z69" s="1009"/>
      <c r="AA69" s="1010">
        <v>9</v>
      </c>
      <c r="AB69" s="1008"/>
      <c r="AC69" s="1008"/>
      <c r="AD69" s="1008"/>
      <c r="AE69" s="1009"/>
      <c r="AF69" s="1010">
        <v>9</v>
      </c>
      <c r="AG69" s="1008"/>
      <c r="AH69" s="1008"/>
      <c r="AI69" s="1008"/>
      <c r="AJ69" s="1009"/>
      <c r="AK69" s="1010" t="s">
        <v>478</v>
      </c>
      <c r="AL69" s="1008"/>
      <c r="AM69" s="1008"/>
      <c r="AN69" s="1008"/>
      <c r="AO69" s="1009"/>
      <c r="AP69" s="1010" t="s">
        <v>478</v>
      </c>
      <c r="AQ69" s="1008"/>
      <c r="AR69" s="1008"/>
      <c r="AS69" s="1008"/>
      <c r="AT69" s="1009"/>
      <c r="AU69" s="1010" t="s">
        <v>556</v>
      </c>
      <c r="AV69" s="1008"/>
      <c r="AW69" s="1008"/>
      <c r="AX69" s="1008"/>
      <c r="AY69" s="1009"/>
      <c r="AZ69" s="1253"/>
      <c r="BA69" s="1254"/>
      <c r="BB69" s="1254"/>
      <c r="BC69" s="1254"/>
      <c r="BD69" s="1255"/>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557</v>
      </c>
      <c r="C70" s="1004"/>
      <c r="D70" s="1004"/>
      <c r="E70" s="1004"/>
      <c r="F70" s="1004"/>
      <c r="G70" s="1004"/>
      <c r="H70" s="1004"/>
      <c r="I70" s="1004"/>
      <c r="J70" s="1004"/>
      <c r="K70" s="1004"/>
      <c r="L70" s="1004"/>
      <c r="M70" s="1004"/>
      <c r="N70" s="1004"/>
      <c r="O70" s="1004"/>
      <c r="P70" s="1005"/>
      <c r="Q70" s="1007">
        <v>2125</v>
      </c>
      <c r="R70" s="1008"/>
      <c r="S70" s="1008"/>
      <c r="T70" s="1008"/>
      <c r="U70" s="1009"/>
      <c r="V70" s="1010">
        <v>2108</v>
      </c>
      <c r="W70" s="1008"/>
      <c r="X70" s="1008"/>
      <c r="Y70" s="1008"/>
      <c r="Z70" s="1009"/>
      <c r="AA70" s="1010">
        <v>17</v>
      </c>
      <c r="AB70" s="1008"/>
      <c r="AC70" s="1008"/>
      <c r="AD70" s="1008"/>
      <c r="AE70" s="1009"/>
      <c r="AF70" s="1010">
        <v>17</v>
      </c>
      <c r="AG70" s="1008"/>
      <c r="AH70" s="1008"/>
      <c r="AI70" s="1008"/>
      <c r="AJ70" s="1009"/>
      <c r="AK70" s="1010">
        <v>21</v>
      </c>
      <c r="AL70" s="1008"/>
      <c r="AM70" s="1008"/>
      <c r="AN70" s="1008"/>
      <c r="AO70" s="1009"/>
      <c r="AP70" s="1010">
        <v>249</v>
      </c>
      <c r="AQ70" s="1008"/>
      <c r="AR70" s="1008"/>
      <c r="AS70" s="1008"/>
      <c r="AT70" s="1009"/>
      <c r="AU70" s="1010">
        <v>5</v>
      </c>
      <c r="AV70" s="1008"/>
      <c r="AW70" s="1008"/>
      <c r="AX70" s="1008"/>
      <c r="AY70" s="1009"/>
      <c r="AZ70" s="1253"/>
      <c r="BA70" s="1254"/>
      <c r="BB70" s="1254"/>
      <c r="BC70" s="1254"/>
      <c r="BD70" s="1255"/>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558</v>
      </c>
      <c r="C71" s="1004"/>
      <c r="D71" s="1004"/>
      <c r="E71" s="1004"/>
      <c r="F71" s="1004"/>
      <c r="G71" s="1004"/>
      <c r="H71" s="1004"/>
      <c r="I71" s="1004"/>
      <c r="J71" s="1004"/>
      <c r="K71" s="1004"/>
      <c r="L71" s="1004"/>
      <c r="M71" s="1004"/>
      <c r="N71" s="1004"/>
      <c r="O71" s="1004"/>
      <c r="P71" s="1005"/>
      <c r="Q71" s="1007">
        <v>271</v>
      </c>
      <c r="R71" s="1008"/>
      <c r="S71" s="1008"/>
      <c r="T71" s="1008"/>
      <c r="U71" s="1009"/>
      <c r="V71" s="1010">
        <v>271</v>
      </c>
      <c r="W71" s="1008"/>
      <c r="X71" s="1008"/>
      <c r="Y71" s="1008"/>
      <c r="Z71" s="1009"/>
      <c r="AA71" s="1010" t="s">
        <v>478</v>
      </c>
      <c r="AB71" s="1008"/>
      <c r="AC71" s="1008"/>
      <c r="AD71" s="1008"/>
      <c r="AE71" s="1009"/>
      <c r="AF71" s="1010" t="s">
        <v>478</v>
      </c>
      <c r="AG71" s="1008"/>
      <c r="AH71" s="1008"/>
      <c r="AI71" s="1008"/>
      <c r="AJ71" s="1009"/>
      <c r="AK71" s="1010" t="s">
        <v>478</v>
      </c>
      <c r="AL71" s="1008"/>
      <c r="AM71" s="1008"/>
      <c r="AN71" s="1008"/>
      <c r="AO71" s="1009"/>
      <c r="AP71" s="1010" t="s">
        <v>478</v>
      </c>
      <c r="AQ71" s="1008"/>
      <c r="AR71" s="1008"/>
      <c r="AS71" s="1008"/>
      <c r="AT71" s="1009"/>
      <c r="AU71" s="1010" t="s">
        <v>478</v>
      </c>
      <c r="AV71" s="1008"/>
      <c r="AW71" s="1008"/>
      <c r="AX71" s="1008"/>
      <c r="AY71" s="1009"/>
      <c r="AZ71" s="1253"/>
      <c r="BA71" s="1254"/>
      <c r="BB71" s="1254"/>
      <c r="BC71" s="1254"/>
      <c r="BD71" s="1255"/>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559</v>
      </c>
      <c r="C72" s="1004"/>
      <c r="D72" s="1004"/>
      <c r="E72" s="1004"/>
      <c r="F72" s="1004"/>
      <c r="G72" s="1004"/>
      <c r="H72" s="1004"/>
      <c r="I72" s="1004"/>
      <c r="J72" s="1004"/>
      <c r="K72" s="1004"/>
      <c r="L72" s="1004"/>
      <c r="M72" s="1004"/>
      <c r="N72" s="1004"/>
      <c r="O72" s="1004"/>
      <c r="P72" s="1005"/>
      <c r="Q72" s="1007">
        <v>455</v>
      </c>
      <c r="R72" s="1008"/>
      <c r="S72" s="1008"/>
      <c r="T72" s="1008"/>
      <c r="U72" s="1009"/>
      <c r="V72" s="1010">
        <v>429</v>
      </c>
      <c r="W72" s="1008"/>
      <c r="X72" s="1008"/>
      <c r="Y72" s="1008"/>
      <c r="Z72" s="1009"/>
      <c r="AA72" s="1010">
        <v>26</v>
      </c>
      <c r="AB72" s="1008"/>
      <c r="AC72" s="1008"/>
      <c r="AD72" s="1008"/>
      <c r="AE72" s="1009"/>
      <c r="AF72" s="1010">
        <v>26</v>
      </c>
      <c r="AG72" s="1008"/>
      <c r="AH72" s="1008"/>
      <c r="AI72" s="1008"/>
      <c r="AJ72" s="1009"/>
      <c r="AK72" s="1010" t="s">
        <v>478</v>
      </c>
      <c r="AL72" s="1008"/>
      <c r="AM72" s="1008"/>
      <c r="AN72" s="1008"/>
      <c r="AO72" s="1009"/>
      <c r="AP72" s="1010" t="s">
        <v>478</v>
      </c>
      <c r="AQ72" s="1008"/>
      <c r="AR72" s="1008"/>
      <c r="AS72" s="1008"/>
      <c r="AT72" s="1009"/>
      <c r="AU72" s="1010" t="s">
        <v>478</v>
      </c>
      <c r="AV72" s="1008"/>
      <c r="AW72" s="1008"/>
      <c r="AX72" s="1008"/>
      <c r="AY72" s="1009"/>
      <c r="AZ72" s="1253"/>
      <c r="BA72" s="1254"/>
      <c r="BB72" s="1254"/>
      <c r="BC72" s="1254"/>
      <c r="BD72" s="1255"/>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560</v>
      </c>
      <c r="C73" s="1004"/>
      <c r="D73" s="1004"/>
      <c r="E73" s="1004"/>
      <c r="F73" s="1004"/>
      <c r="G73" s="1004"/>
      <c r="H73" s="1004"/>
      <c r="I73" s="1004"/>
      <c r="J73" s="1004"/>
      <c r="K73" s="1004"/>
      <c r="L73" s="1004"/>
      <c r="M73" s="1004"/>
      <c r="N73" s="1004"/>
      <c r="O73" s="1004"/>
      <c r="P73" s="1005"/>
      <c r="Q73" s="1007">
        <v>193</v>
      </c>
      <c r="R73" s="1008"/>
      <c r="S73" s="1008"/>
      <c r="T73" s="1008"/>
      <c r="U73" s="1009"/>
      <c r="V73" s="1010">
        <v>181</v>
      </c>
      <c r="W73" s="1008"/>
      <c r="X73" s="1008"/>
      <c r="Y73" s="1008"/>
      <c r="Z73" s="1009"/>
      <c r="AA73" s="1010">
        <v>12</v>
      </c>
      <c r="AB73" s="1008"/>
      <c r="AC73" s="1008"/>
      <c r="AD73" s="1008"/>
      <c r="AE73" s="1009"/>
      <c r="AF73" s="1010">
        <v>12</v>
      </c>
      <c r="AG73" s="1008"/>
      <c r="AH73" s="1008"/>
      <c r="AI73" s="1008"/>
      <c r="AJ73" s="1009"/>
      <c r="AK73" s="1010" t="s">
        <v>478</v>
      </c>
      <c r="AL73" s="1008"/>
      <c r="AM73" s="1008"/>
      <c r="AN73" s="1008"/>
      <c r="AO73" s="1009"/>
      <c r="AP73" s="1010" t="s">
        <v>478</v>
      </c>
      <c r="AQ73" s="1008"/>
      <c r="AR73" s="1008"/>
      <c r="AS73" s="1008"/>
      <c r="AT73" s="1009"/>
      <c r="AU73" s="1010" t="s">
        <v>478</v>
      </c>
      <c r="AV73" s="1008"/>
      <c r="AW73" s="1008"/>
      <c r="AX73" s="1008"/>
      <c r="AY73" s="1009"/>
      <c r="AZ73" s="1253"/>
      <c r="BA73" s="1254"/>
      <c r="BB73" s="1254"/>
      <c r="BC73" s="1254"/>
      <c r="BD73" s="1255"/>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561</v>
      </c>
      <c r="C74" s="1004"/>
      <c r="D74" s="1004"/>
      <c r="E74" s="1004"/>
      <c r="F74" s="1004"/>
      <c r="G74" s="1004"/>
      <c r="H74" s="1004"/>
      <c r="I74" s="1004"/>
      <c r="J74" s="1004"/>
      <c r="K74" s="1004"/>
      <c r="L74" s="1004"/>
      <c r="M74" s="1004"/>
      <c r="N74" s="1004"/>
      <c r="O74" s="1004"/>
      <c r="P74" s="1005"/>
      <c r="Q74" s="1007">
        <v>6977</v>
      </c>
      <c r="R74" s="1008"/>
      <c r="S74" s="1008"/>
      <c r="T74" s="1008"/>
      <c r="U74" s="1009"/>
      <c r="V74" s="1010">
        <v>6240</v>
      </c>
      <c r="W74" s="1008"/>
      <c r="X74" s="1008"/>
      <c r="Y74" s="1008"/>
      <c r="Z74" s="1009"/>
      <c r="AA74" s="1010">
        <v>737</v>
      </c>
      <c r="AB74" s="1008"/>
      <c r="AC74" s="1008"/>
      <c r="AD74" s="1008"/>
      <c r="AE74" s="1009"/>
      <c r="AF74" s="1010">
        <v>737</v>
      </c>
      <c r="AG74" s="1008"/>
      <c r="AH74" s="1008"/>
      <c r="AI74" s="1008"/>
      <c r="AJ74" s="1009"/>
      <c r="AK74" s="1010">
        <v>630</v>
      </c>
      <c r="AL74" s="1008"/>
      <c r="AM74" s="1008"/>
      <c r="AN74" s="1008"/>
      <c r="AO74" s="1009"/>
      <c r="AP74" s="1010" t="s">
        <v>478</v>
      </c>
      <c r="AQ74" s="1008"/>
      <c r="AR74" s="1008"/>
      <c r="AS74" s="1008"/>
      <c r="AT74" s="1009"/>
      <c r="AU74" s="1010" t="s">
        <v>478</v>
      </c>
      <c r="AV74" s="1008"/>
      <c r="AW74" s="1008"/>
      <c r="AX74" s="1008"/>
      <c r="AY74" s="1009"/>
      <c r="AZ74" s="1253"/>
      <c r="BA74" s="1254"/>
      <c r="BB74" s="1254"/>
      <c r="BC74" s="1254"/>
      <c r="BD74" s="1255"/>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562</v>
      </c>
      <c r="C75" s="1004"/>
      <c r="D75" s="1004"/>
      <c r="E75" s="1004"/>
      <c r="F75" s="1004"/>
      <c r="G75" s="1004"/>
      <c r="H75" s="1004"/>
      <c r="I75" s="1004"/>
      <c r="J75" s="1004"/>
      <c r="K75" s="1004"/>
      <c r="L75" s="1004"/>
      <c r="M75" s="1004"/>
      <c r="N75" s="1004"/>
      <c r="O75" s="1004"/>
      <c r="P75" s="1005"/>
      <c r="Q75" s="1007">
        <v>15</v>
      </c>
      <c r="R75" s="1008"/>
      <c r="S75" s="1008"/>
      <c r="T75" s="1008"/>
      <c r="U75" s="1009"/>
      <c r="V75" s="1010">
        <v>13</v>
      </c>
      <c r="W75" s="1008"/>
      <c r="X75" s="1008"/>
      <c r="Y75" s="1008"/>
      <c r="Z75" s="1009"/>
      <c r="AA75" s="1010">
        <v>2</v>
      </c>
      <c r="AB75" s="1008"/>
      <c r="AC75" s="1008"/>
      <c r="AD75" s="1008"/>
      <c r="AE75" s="1009"/>
      <c r="AF75" s="1010">
        <v>2</v>
      </c>
      <c r="AG75" s="1008"/>
      <c r="AH75" s="1008"/>
      <c r="AI75" s="1008"/>
      <c r="AJ75" s="1009"/>
      <c r="AK75" s="1010">
        <v>9</v>
      </c>
      <c r="AL75" s="1008"/>
      <c r="AM75" s="1008"/>
      <c r="AN75" s="1008"/>
      <c r="AO75" s="1009"/>
      <c r="AP75" s="1010" t="s">
        <v>478</v>
      </c>
      <c r="AQ75" s="1008"/>
      <c r="AR75" s="1008"/>
      <c r="AS75" s="1008"/>
      <c r="AT75" s="1009"/>
      <c r="AU75" s="1010" t="s">
        <v>478</v>
      </c>
      <c r="AV75" s="1008"/>
      <c r="AW75" s="1008"/>
      <c r="AX75" s="1008"/>
      <c r="AY75" s="1009"/>
      <c r="AZ75" s="1253"/>
      <c r="BA75" s="1254"/>
      <c r="BB75" s="1254"/>
      <c r="BC75" s="1254"/>
      <c r="BD75" s="1255"/>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563</v>
      </c>
      <c r="C76" s="1004"/>
      <c r="D76" s="1004"/>
      <c r="E76" s="1004"/>
      <c r="F76" s="1004"/>
      <c r="G76" s="1004"/>
      <c r="H76" s="1004"/>
      <c r="I76" s="1004"/>
      <c r="J76" s="1004"/>
      <c r="K76" s="1004"/>
      <c r="L76" s="1004"/>
      <c r="M76" s="1004"/>
      <c r="N76" s="1004"/>
      <c r="O76" s="1004"/>
      <c r="P76" s="1005"/>
      <c r="Q76" s="1007">
        <v>2125</v>
      </c>
      <c r="R76" s="1008"/>
      <c r="S76" s="1008"/>
      <c r="T76" s="1008"/>
      <c r="U76" s="1009"/>
      <c r="V76" s="1010">
        <v>2067</v>
      </c>
      <c r="W76" s="1008"/>
      <c r="X76" s="1008"/>
      <c r="Y76" s="1008"/>
      <c r="Z76" s="1009"/>
      <c r="AA76" s="1010">
        <v>58</v>
      </c>
      <c r="AB76" s="1008"/>
      <c r="AC76" s="1008"/>
      <c r="AD76" s="1008"/>
      <c r="AE76" s="1009"/>
      <c r="AF76" s="1010">
        <v>58</v>
      </c>
      <c r="AG76" s="1008"/>
      <c r="AH76" s="1008"/>
      <c r="AI76" s="1008"/>
      <c r="AJ76" s="1009"/>
      <c r="AK76" s="1010">
        <v>125</v>
      </c>
      <c r="AL76" s="1008"/>
      <c r="AM76" s="1008"/>
      <c r="AN76" s="1008"/>
      <c r="AO76" s="1009"/>
      <c r="AP76" s="1010" t="s">
        <v>478</v>
      </c>
      <c r="AQ76" s="1008"/>
      <c r="AR76" s="1008"/>
      <c r="AS76" s="1008"/>
      <c r="AT76" s="1009"/>
      <c r="AU76" s="1010" t="s">
        <v>478</v>
      </c>
      <c r="AV76" s="1008"/>
      <c r="AW76" s="1008"/>
      <c r="AX76" s="1008"/>
      <c r="AY76" s="1009"/>
      <c r="AZ76" s="1253"/>
      <c r="BA76" s="1254"/>
      <c r="BB76" s="1254"/>
      <c r="BC76" s="1254"/>
      <c r="BD76" s="1255"/>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564</v>
      </c>
      <c r="C77" s="1004"/>
      <c r="D77" s="1004"/>
      <c r="E77" s="1004"/>
      <c r="F77" s="1004"/>
      <c r="G77" s="1004"/>
      <c r="H77" s="1004"/>
      <c r="I77" s="1004"/>
      <c r="J77" s="1004"/>
      <c r="K77" s="1004"/>
      <c r="L77" s="1004"/>
      <c r="M77" s="1004"/>
      <c r="N77" s="1004"/>
      <c r="O77" s="1004"/>
      <c r="P77" s="1005"/>
      <c r="Q77" s="1007">
        <v>273707</v>
      </c>
      <c r="R77" s="1008"/>
      <c r="S77" s="1008"/>
      <c r="T77" s="1008"/>
      <c r="U77" s="1009"/>
      <c r="V77" s="1010">
        <v>260942</v>
      </c>
      <c r="W77" s="1008"/>
      <c r="X77" s="1008"/>
      <c r="Y77" s="1008"/>
      <c r="Z77" s="1009"/>
      <c r="AA77" s="1010">
        <v>12765</v>
      </c>
      <c r="AB77" s="1008"/>
      <c r="AC77" s="1008"/>
      <c r="AD77" s="1008"/>
      <c r="AE77" s="1009"/>
      <c r="AF77" s="1010">
        <v>12765</v>
      </c>
      <c r="AG77" s="1008"/>
      <c r="AH77" s="1008"/>
      <c r="AI77" s="1008"/>
      <c r="AJ77" s="1009"/>
      <c r="AK77" s="1010">
        <v>1788</v>
      </c>
      <c r="AL77" s="1008"/>
      <c r="AM77" s="1008"/>
      <c r="AN77" s="1008"/>
      <c r="AO77" s="1009"/>
      <c r="AP77" s="1010" t="s">
        <v>478</v>
      </c>
      <c r="AQ77" s="1008"/>
      <c r="AR77" s="1008"/>
      <c r="AS77" s="1008"/>
      <c r="AT77" s="1009"/>
      <c r="AU77" s="1010" t="s">
        <v>478</v>
      </c>
      <c r="AV77" s="1008"/>
      <c r="AW77" s="1008"/>
      <c r="AX77" s="1008"/>
      <c r="AY77" s="1009"/>
      <c r="AZ77" s="1253"/>
      <c r="BA77" s="1254"/>
      <c r="BB77" s="1254"/>
      <c r="BC77" s="1254"/>
      <c r="BD77" s="1255"/>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565</v>
      </c>
      <c r="C78" s="1004"/>
      <c r="D78" s="1004"/>
      <c r="E78" s="1004"/>
      <c r="F78" s="1004"/>
      <c r="G78" s="1004"/>
      <c r="H78" s="1004"/>
      <c r="I78" s="1004"/>
      <c r="J78" s="1004"/>
      <c r="K78" s="1004"/>
      <c r="L78" s="1004"/>
      <c r="M78" s="1004"/>
      <c r="N78" s="1004"/>
      <c r="O78" s="1004"/>
      <c r="P78" s="1005"/>
      <c r="Q78" s="1007">
        <v>232</v>
      </c>
      <c r="R78" s="1008"/>
      <c r="S78" s="1008"/>
      <c r="T78" s="1008"/>
      <c r="U78" s="1009"/>
      <c r="V78" s="1010">
        <v>227</v>
      </c>
      <c r="W78" s="1008"/>
      <c r="X78" s="1008"/>
      <c r="Y78" s="1008"/>
      <c r="Z78" s="1009"/>
      <c r="AA78" s="1010">
        <v>5</v>
      </c>
      <c r="AB78" s="1008"/>
      <c r="AC78" s="1008"/>
      <c r="AD78" s="1008"/>
      <c r="AE78" s="1009"/>
      <c r="AF78" s="1010">
        <v>5</v>
      </c>
      <c r="AG78" s="1008"/>
      <c r="AH78" s="1008"/>
      <c r="AI78" s="1008"/>
      <c r="AJ78" s="1009"/>
      <c r="AK78" s="1010" t="s">
        <v>478</v>
      </c>
      <c r="AL78" s="1008"/>
      <c r="AM78" s="1008"/>
      <c r="AN78" s="1008"/>
      <c r="AO78" s="1009"/>
      <c r="AP78" s="1010" t="s">
        <v>478</v>
      </c>
      <c r="AQ78" s="1008"/>
      <c r="AR78" s="1008"/>
      <c r="AS78" s="1008"/>
      <c r="AT78" s="1009"/>
      <c r="AU78" s="1010" t="s">
        <v>478</v>
      </c>
      <c r="AV78" s="1008"/>
      <c r="AW78" s="1008"/>
      <c r="AX78" s="1008"/>
      <c r="AY78" s="1009"/>
      <c r="AZ78" s="1253"/>
      <c r="BA78" s="1254"/>
      <c r="BB78" s="1254"/>
      <c r="BC78" s="1254"/>
      <c r="BD78" s="1255"/>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566</v>
      </c>
      <c r="C79" s="1004"/>
      <c r="D79" s="1004"/>
      <c r="E79" s="1004"/>
      <c r="F79" s="1004"/>
      <c r="G79" s="1004"/>
      <c r="H79" s="1004"/>
      <c r="I79" s="1004"/>
      <c r="J79" s="1004"/>
      <c r="K79" s="1004"/>
      <c r="L79" s="1004"/>
      <c r="M79" s="1004"/>
      <c r="N79" s="1004"/>
      <c r="O79" s="1004"/>
      <c r="P79" s="1005"/>
      <c r="Q79" s="1007">
        <v>2</v>
      </c>
      <c r="R79" s="1008"/>
      <c r="S79" s="1008"/>
      <c r="T79" s="1008"/>
      <c r="U79" s="1009"/>
      <c r="V79" s="1010">
        <v>2</v>
      </c>
      <c r="W79" s="1008"/>
      <c r="X79" s="1008"/>
      <c r="Y79" s="1008"/>
      <c r="Z79" s="1009"/>
      <c r="AA79" s="1010">
        <v>0</v>
      </c>
      <c r="AB79" s="1008"/>
      <c r="AC79" s="1008"/>
      <c r="AD79" s="1008"/>
      <c r="AE79" s="1009"/>
      <c r="AF79" s="1010">
        <v>0</v>
      </c>
      <c r="AG79" s="1008"/>
      <c r="AH79" s="1008"/>
      <c r="AI79" s="1008"/>
      <c r="AJ79" s="1009"/>
      <c r="AK79" s="1010" t="s">
        <v>478</v>
      </c>
      <c r="AL79" s="1008"/>
      <c r="AM79" s="1008"/>
      <c r="AN79" s="1008"/>
      <c r="AO79" s="1009"/>
      <c r="AP79" s="1010" t="s">
        <v>478</v>
      </c>
      <c r="AQ79" s="1008"/>
      <c r="AR79" s="1008"/>
      <c r="AS79" s="1008"/>
      <c r="AT79" s="1009"/>
      <c r="AU79" s="1010" t="s">
        <v>478</v>
      </c>
      <c r="AV79" s="1008"/>
      <c r="AW79" s="1008"/>
      <c r="AX79" s="1008"/>
      <c r="AY79" s="1009"/>
      <c r="AZ79" s="1253"/>
      <c r="BA79" s="1254"/>
      <c r="BB79" s="1254"/>
      <c r="BC79" s="1254"/>
      <c r="BD79" s="1255"/>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567</v>
      </c>
      <c r="C80" s="1004"/>
      <c r="D80" s="1004"/>
      <c r="E80" s="1004"/>
      <c r="F80" s="1004"/>
      <c r="G80" s="1004"/>
      <c r="H80" s="1004"/>
      <c r="I80" s="1004"/>
      <c r="J80" s="1004"/>
      <c r="K80" s="1004"/>
      <c r="L80" s="1004"/>
      <c r="M80" s="1004"/>
      <c r="N80" s="1004"/>
      <c r="O80" s="1004"/>
      <c r="P80" s="1005"/>
      <c r="Q80" s="1007">
        <v>0</v>
      </c>
      <c r="R80" s="1008"/>
      <c r="S80" s="1008"/>
      <c r="T80" s="1008"/>
      <c r="U80" s="1009"/>
      <c r="V80" s="1010">
        <v>0</v>
      </c>
      <c r="W80" s="1008"/>
      <c r="X80" s="1008"/>
      <c r="Y80" s="1008"/>
      <c r="Z80" s="1009"/>
      <c r="AA80" s="1010">
        <v>0</v>
      </c>
      <c r="AB80" s="1008"/>
      <c r="AC80" s="1008"/>
      <c r="AD80" s="1008"/>
      <c r="AE80" s="1009"/>
      <c r="AF80" s="1010">
        <v>5</v>
      </c>
      <c r="AG80" s="1008"/>
      <c r="AH80" s="1008"/>
      <c r="AI80" s="1008"/>
      <c r="AJ80" s="1009"/>
      <c r="AK80" s="1010" t="s">
        <v>478</v>
      </c>
      <c r="AL80" s="1008"/>
      <c r="AM80" s="1008"/>
      <c r="AN80" s="1008"/>
      <c r="AO80" s="1009"/>
      <c r="AP80" s="1010" t="s">
        <v>478</v>
      </c>
      <c r="AQ80" s="1008"/>
      <c r="AR80" s="1008"/>
      <c r="AS80" s="1008"/>
      <c r="AT80" s="1009"/>
      <c r="AU80" s="1010" t="s">
        <v>478</v>
      </c>
      <c r="AV80" s="1008"/>
      <c r="AW80" s="1008"/>
      <c r="AX80" s="1008"/>
      <c r="AY80" s="1009"/>
      <c r="AZ80" s="1253"/>
      <c r="BA80" s="1254"/>
      <c r="BB80" s="1254"/>
      <c r="BC80" s="1254"/>
      <c r="BD80" s="1255"/>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568</v>
      </c>
      <c r="C81" s="1004"/>
      <c r="D81" s="1004"/>
      <c r="E81" s="1004"/>
      <c r="F81" s="1004"/>
      <c r="G81" s="1004"/>
      <c r="H81" s="1004"/>
      <c r="I81" s="1004"/>
      <c r="J81" s="1004"/>
      <c r="K81" s="1004"/>
      <c r="L81" s="1004"/>
      <c r="M81" s="1004"/>
      <c r="N81" s="1004"/>
      <c r="O81" s="1004"/>
      <c r="P81" s="1005"/>
      <c r="Q81" s="1007">
        <v>26</v>
      </c>
      <c r="R81" s="1008"/>
      <c r="S81" s="1008"/>
      <c r="T81" s="1008"/>
      <c r="U81" s="1009"/>
      <c r="V81" s="1010">
        <v>25</v>
      </c>
      <c r="W81" s="1008"/>
      <c r="X81" s="1008"/>
      <c r="Y81" s="1008"/>
      <c r="Z81" s="1009"/>
      <c r="AA81" s="1010">
        <v>1</v>
      </c>
      <c r="AB81" s="1008"/>
      <c r="AC81" s="1008"/>
      <c r="AD81" s="1008"/>
      <c r="AE81" s="1009"/>
      <c r="AF81" s="1010">
        <v>1</v>
      </c>
      <c r="AG81" s="1008"/>
      <c r="AH81" s="1008"/>
      <c r="AI81" s="1008"/>
      <c r="AJ81" s="1009"/>
      <c r="AK81" s="1010" t="s">
        <v>478</v>
      </c>
      <c r="AL81" s="1008"/>
      <c r="AM81" s="1008"/>
      <c r="AN81" s="1008"/>
      <c r="AO81" s="1009"/>
      <c r="AP81" s="1010" t="s">
        <v>478</v>
      </c>
      <c r="AQ81" s="1008"/>
      <c r="AR81" s="1008"/>
      <c r="AS81" s="1008"/>
      <c r="AT81" s="1009"/>
      <c r="AU81" s="1010" t="s">
        <v>478</v>
      </c>
      <c r="AV81" s="1008"/>
      <c r="AW81" s="1008"/>
      <c r="AX81" s="1008"/>
      <c r="AY81" s="1009"/>
      <c r="AZ81" s="1253"/>
      <c r="BA81" s="1254"/>
      <c r="BB81" s="1254"/>
      <c r="BC81" s="1254"/>
      <c r="BD81" s="1255"/>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569</v>
      </c>
      <c r="C82" s="1004"/>
      <c r="D82" s="1004"/>
      <c r="E82" s="1004"/>
      <c r="F82" s="1004"/>
      <c r="G82" s="1004"/>
      <c r="H82" s="1004"/>
      <c r="I82" s="1004"/>
      <c r="J82" s="1004"/>
      <c r="K82" s="1004"/>
      <c r="L82" s="1004"/>
      <c r="M82" s="1004"/>
      <c r="N82" s="1004"/>
      <c r="O82" s="1004"/>
      <c r="P82" s="1005"/>
      <c r="Q82" s="1007">
        <v>200</v>
      </c>
      <c r="R82" s="1008"/>
      <c r="S82" s="1008"/>
      <c r="T82" s="1008"/>
      <c r="U82" s="1009"/>
      <c r="V82" s="1010">
        <v>187</v>
      </c>
      <c r="W82" s="1008"/>
      <c r="X82" s="1008"/>
      <c r="Y82" s="1008"/>
      <c r="Z82" s="1009"/>
      <c r="AA82" s="1010">
        <v>13</v>
      </c>
      <c r="AB82" s="1008"/>
      <c r="AC82" s="1008"/>
      <c r="AD82" s="1008"/>
      <c r="AE82" s="1009"/>
      <c r="AF82" s="1010">
        <v>13</v>
      </c>
      <c r="AG82" s="1008"/>
      <c r="AH82" s="1008"/>
      <c r="AI82" s="1008"/>
      <c r="AJ82" s="1009"/>
      <c r="AK82" s="1010" t="s">
        <v>478</v>
      </c>
      <c r="AL82" s="1008"/>
      <c r="AM82" s="1008"/>
      <c r="AN82" s="1008"/>
      <c r="AO82" s="1009"/>
      <c r="AP82" s="1010">
        <v>2</v>
      </c>
      <c r="AQ82" s="1008"/>
      <c r="AR82" s="1008"/>
      <c r="AS82" s="1008"/>
      <c r="AT82" s="1009"/>
      <c r="AU82" s="1010">
        <v>0</v>
      </c>
      <c r="AV82" s="1008"/>
      <c r="AW82" s="1008"/>
      <c r="AX82" s="1008"/>
      <c r="AY82" s="1009"/>
      <c r="AZ82" s="1253"/>
      <c r="BA82" s="1254"/>
      <c r="BB82" s="1254"/>
      <c r="BC82" s="1254"/>
      <c r="BD82" s="1255"/>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289</v>
      </c>
      <c r="AG109" s="923"/>
      <c r="AH109" s="923"/>
      <c r="AI109" s="923"/>
      <c r="AJ109" s="924"/>
      <c r="AK109" s="925" t="s">
        <v>288</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289</v>
      </c>
      <c r="BW109" s="923"/>
      <c r="BX109" s="923"/>
      <c r="BY109" s="923"/>
      <c r="BZ109" s="924"/>
      <c r="CA109" s="925" t="s">
        <v>288</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289</v>
      </c>
      <c r="DM109" s="923"/>
      <c r="DN109" s="923"/>
      <c r="DO109" s="923"/>
      <c r="DP109" s="924"/>
      <c r="DQ109" s="925" t="s">
        <v>288</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307195</v>
      </c>
      <c r="AB110" s="916"/>
      <c r="AC110" s="916"/>
      <c r="AD110" s="916"/>
      <c r="AE110" s="917"/>
      <c r="AF110" s="918">
        <v>288138</v>
      </c>
      <c r="AG110" s="916"/>
      <c r="AH110" s="916"/>
      <c r="AI110" s="916"/>
      <c r="AJ110" s="917"/>
      <c r="AK110" s="918">
        <v>296229</v>
      </c>
      <c r="AL110" s="916"/>
      <c r="AM110" s="916"/>
      <c r="AN110" s="916"/>
      <c r="AO110" s="917"/>
      <c r="AP110" s="919">
        <v>28.8</v>
      </c>
      <c r="AQ110" s="920"/>
      <c r="AR110" s="920"/>
      <c r="AS110" s="920"/>
      <c r="AT110" s="921"/>
      <c r="AU110" s="955" t="s">
        <v>62</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2478237</v>
      </c>
      <c r="BR110" s="863"/>
      <c r="BS110" s="863"/>
      <c r="BT110" s="863"/>
      <c r="BU110" s="863"/>
      <c r="BV110" s="863">
        <v>2555099</v>
      </c>
      <c r="BW110" s="863"/>
      <c r="BX110" s="863"/>
      <c r="BY110" s="863"/>
      <c r="BZ110" s="863"/>
      <c r="CA110" s="863">
        <v>2526981</v>
      </c>
      <c r="CB110" s="863"/>
      <c r="CC110" s="863"/>
      <c r="CD110" s="863"/>
      <c r="CE110" s="863"/>
      <c r="CF110" s="887">
        <v>245.7</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408</v>
      </c>
      <c r="AB111" s="944"/>
      <c r="AC111" s="944"/>
      <c r="AD111" s="944"/>
      <c r="AE111" s="945"/>
      <c r="AF111" s="946" t="s">
        <v>408</v>
      </c>
      <c r="AG111" s="944"/>
      <c r="AH111" s="944"/>
      <c r="AI111" s="944"/>
      <c r="AJ111" s="945"/>
      <c r="AK111" s="946" t="s">
        <v>408</v>
      </c>
      <c r="AL111" s="944"/>
      <c r="AM111" s="944"/>
      <c r="AN111" s="944"/>
      <c r="AO111" s="945"/>
      <c r="AP111" s="947" t="s">
        <v>408</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410</v>
      </c>
      <c r="BR111" s="835"/>
      <c r="BS111" s="835"/>
      <c r="BT111" s="835"/>
      <c r="BU111" s="835"/>
      <c r="BV111" s="835" t="s">
        <v>410</v>
      </c>
      <c r="BW111" s="835"/>
      <c r="BX111" s="835"/>
      <c r="BY111" s="835"/>
      <c r="BZ111" s="835"/>
      <c r="CA111" s="835" t="s">
        <v>410</v>
      </c>
      <c r="CB111" s="835"/>
      <c r="CC111" s="835"/>
      <c r="CD111" s="835"/>
      <c r="CE111" s="835"/>
      <c r="CF111" s="896" t="s">
        <v>410</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410</v>
      </c>
      <c r="DH111" s="835"/>
      <c r="DI111" s="835"/>
      <c r="DJ111" s="835"/>
      <c r="DK111" s="835"/>
      <c r="DL111" s="835" t="s">
        <v>410</v>
      </c>
      <c r="DM111" s="835"/>
      <c r="DN111" s="835"/>
      <c r="DO111" s="835"/>
      <c r="DP111" s="835"/>
      <c r="DQ111" s="835" t="s">
        <v>410</v>
      </c>
      <c r="DR111" s="835"/>
      <c r="DS111" s="835"/>
      <c r="DT111" s="835"/>
      <c r="DU111" s="835"/>
      <c r="DV111" s="812" t="s">
        <v>410</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408</v>
      </c>
      <c r="AB112" s="798"/>
      <c r="AC112" s="798"/>
      <c r="AD112" s="798"/>
      <c r="AE112" s="799"/>
      <c r="AF112" s="800" t="s">
        <v>408</v>
      </c>
      <c r="AG112" s="798"/>
      <c r="AH112" s="798"/>
      <c r="AI112" s="798"/>
      <c r="AJ112" s="799"/>
      <c r="AK112" s="800" t="s">
        <v>408</v>
      </c>
      <c r="AL112" s="798"/>
      <c r="AM112" s="798"/>
      <c r="AN112" s="798"/>
      <c r="AO112" s="799"/>
      <c r="AP112" s="845" t="s">
        <v>408</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471488</v>
      </c>
      <c r="BR112" s="835"/>
      <c r="BS112" s="835"/>
      <c r="BT112" s="835"/>
      <c r="BU112" s="835"/>
      <c r="BV112" s="835">
        <v>438493</v>
      </c>
      <c r="BW112" s="835"/>
      <c r="BX112" s="835"/>
      <c r="BY112" s="835"/>
      <c r="BZ112" s="835"/>
      <c r="CA112" s="835">
        <v>349575</v>
      </c>
      <c r="CB112" s="835"/>
      <c r="CC112" s="835"/>
      <c r="CD112" s="835"/>
      <c r="CE112" s="835"/>
      <c r="CF112" s="896">
        <v>34</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408</v>
      </c>
      <c r="DH112" s="835"/>
      <c r="DI112" s="835"/>
      <c r="DJ112" s="835"/>
      <c r="DK112" s="835"/>
      <c r="DL112" s="835" t="s">
        <v>408</v>
      </c>
      <c r="DM112" s="835"/>
      <c r="DN112" s="835"/>
      <c r="DO112" s="835"/>
      <c r="DP112" s="835"/>
      <c r="DQ112" s="835" t="s">
        <v>408</v>
      </c>
      <c r="DR112" s="835"/>
      <c r="DS112" s="835"/>
      <c r="DT112" s="835"/>
      <c r="DU112" s="835"/>
      <c r="DV112" s="812" t="s">
        <v>408</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55137</v>
      </c>
      <c r="AB113" s="944"/>
      <c r="AC113" s="944"/>
      <c r="AD113" s="944"/>
      <c r="AE113" s="945"/>
      <c r="AF113" s="946">
        <v>50755</v>
      </c>
      <c r="AG113" s="944"/>
      <c r="AH113" s="944"/>
      <c r="AI113" s="944"/>
      <c r="AJ113" s="945"/>
      <c r="AK113" s="946">
        <v>61295</v>
      </c>
      <c r="AL113" s="944"/>
      <c r="AM113" s="944"/>
      <c r="AN113" s="944"/>
      <c r="AO113" s="945"/>
      <c r="AP113" s="947">
        <v>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10896</v>
      </c>
      <c r="BR113" s="835"/>
      <c r="BS113" s="835"/>
      <c r="BT113" s="835"/>
      <c r="BU113" s="835"/>
      <c r="BV113" s="835">
        <v>12380</v>
      </c>
      <c r="BW113" s="835"/>
      <c r="BX113" s="835"/>
      <c r="BY113" s="835"/>
      <c r="BZ113" s="835"/>
      <c r="CA113" s="835">
        <v>30034</v>
      </c>
      <c r="CB113" s="835"/>
      <c r="CC113" s="835"/>
      <c r="CD113" s="835"/>
      <c r="CE113" s="835"/>
      <c r="CF113" s="896">
        <v>2.9</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408</v>
      </c>
      <c r="DH113" s="798"/>
      <c r="DI113" s="798"/>
      <c r="DJ113" s="798"/>
      <c r="DK113" s="799"/>
      <c r="DL113" s="800" t="s">
        <v>408</v>
      </c>
      <c r="DM113" s="798"/>
      <c r="DN113" s="798"/>
      <c r="DO113" s="798"/>
      <c r="DP113" s="799"/>
      <c r="DQ113" s="800" t="s">
        <v>408</v>
      </c>
      <c r="DR113" s="798"/>
      <c r="DS113" s="798"/>
      <c r="DT113" s="798"/>
      <c r="DU113" s="799"/>
      <c r="DV113" s="845" t="s">
        <v>408</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2469</v>
      </c>
      <c r="AB114" s="798"/>
      <c r="AC114" s="798"/>
      <c r="AD114" s="798"/>
      <c r="AE114" s="799"/>
      <c r="AF114" s="800">
        <v>7628</v>
      </c>
      <c r="AG114" s="798"/>
      <c r="AH114" s="798"/>
      <c r="AI114" s="798"/>
      <c r="AJ114" s="799"/>
      <c r="AK114" s="800">
        <v>2903</v>
      </c>
      <c r="AL114" s="798"/>
      <c r="AM114" s="798"/>
      <c r="AN114" s="798"/>
      <c r="AO114" s="799"/>
      <c r="AP114" s="845">
        <v>0.3</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387359</v>
      </c>
      <c r="BR114" s="835"/>
      <c r="BS114" s="835"/>
      <c r="BT114" s="835"/>
      <c r="BU114" s="835"/>
      <c r="BV114" s="835">
        <v>350922</v>
      </c>
      <c r="BW114" s="835"/>
      <c r="BX114" s="835"/>
      <c r="BY114" s="835"/>
      <c r="BZ114" s="835"/>
      <c r="CA114" s="835">
        <v>376392</v>
      </c>
      <c r="CB114" s="835"/>
      <c r="CC114" s="835"/>
      <c r="CD114" s="835"/>
      <c r="CE114" s="835"/>
      <c r="CF114" s="896">
        <v>36.6</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408</v>
      </c>
      <c r="DH114" s="798"/>
      <c r="DI114" s="798"/>
      <c r="DJ114" s="798"/>
      <c r="DK114" s="799"/>
      <c r="DL114" s="800" t="s">
        <v>408</v>
      </c>
      <c r="DM114" s="798"/>
      <c r="DN114" s="798"/>
      <c r="DO114" s="798"/>
      <c r="DP114" s="799"/>
      <c r="DQ114" s="800" t="s">
        <v>408</v>
      </c>
      <c r="DR114" s="798"/>
      <c r="DS114" s="798"/>
      <c r="DT114" s="798"/>
      <c r="DU114" s="799"/>
      <c r="DV114" s="845" t="s">
        <v>408</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408</v>
      </c>
      <c r="AB115" s="944"/>
      <c r="AC115" s="944"/>
      <c r="AD115" s="944"/>
      <c r="AE115" s="945"/>
      <c r="AF115" s="946" t="s">
        <v>408</v>
      </c>
      <c r="AG115" s="944"/>
      <c r="AH115" s="944"/>
      <c r="AI115" s="944"/>
      <c r="AJ115" s="945"/>
      <c r="AK115" s="946" t="s">
        <v>408</v>
      </c>
      <c r="AL115" s="944"/>
      <c r="AM115" s="944"/>
      <c r="AN115" s="944"/>
      <c r="AO115" s="945"/>
      <c r="AP115" s="947" t="s">
        <v>408</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408</v>
      </c>
      <c r="BR115" s="835"/>
      <c r="BS115" s="835"/>
      <c r="BT115" s="835"/>
      <c r="BU115" s="835"/>
      <c r="BV115" s="835" t="s">
        <v>408</v>
      </c>
      <c r="BW115" s="835"/>
      <c r="BX115" s="835"/>
      <c r="BY115" s="835"/>
      <c r="BZ115" s="835"/>
      <c r="CA115" s="835" t="s">
        <v>408</v>
      </c>
      <c r="CB115" s="835"/>
      <c r="CC115" s="835"/>
      <c r="CD115" s="835"/>
      <c r="CE115" s="835"/>
      <c r="CF115" s="896" t="s">
        <v>408</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408</v>
      </c>
      <c r="DH115" s="798"/>
      <c r="DI115" s="798"/>
      <c r="DJ115" s="798"/>
      <c r="DK115" s="799"/>
      <c r="DL115" s="800" t="s">
        <v>408</v>
      </c>
      <c r="DM115" s="798"/>
      <c r="DN115" s="798"/>
      <c r="DO115" s="798"/>
      <c r="DP115" s="799"/>
      <c r="DQ115" s="800" t="s">
        <v>408</v>
      </c>
      <c r="DR115" s="798"/>
      <c r="DS115" s="798"/>
      <c r="DT115" s="798"/>
      <c r="DU115" s="799"/>
      <c r="DV115" s="845" t="s">
        <v>408</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408</v>
      </c>
      <c r="AB116" s="798"/>
      <c r="AC116" s="798"/>
      <c r="AD116" s="798"/>
      <c r="AE116" s="799"/>
      <c r="AF116" s="800" t="s">
        <v>408</v>
      </c>
      <c r="AG116" s="798"/>
      <c r="AH116" s="798"/>
      <c r="AI116" s="798"/>
      <c r="AJ116" s="799"/>
      <c r="AK116" s="800" t="s">
        <v>408</v>
      </c>
      <c r="AL116" s="798"/>
      <c r="AM116" s="798"/>
      <c r="AN116" s="798"/>
      <c r="AO116" s="799"/>
      <c r="AP116" s="845" t="s">
        <v>408</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408</v>
      </c>
      <c r="BR116" s="835"/>
      <c r="BS116" s="835"/>
      <c r="BT116" s="835"/>
      <c r="BU116" s="835"/>
      <c r="BV116" s="835" t="s">
        <v>408</v>
      </c>
      <c r="BW116" s="835"/>
      <c r="BX116" s="835"/>
      <c r="BY116" s="835"/>
      <c r="BZ116" s="835"/>
      <c r="CA116" s="835" t="s">
        <v>408</v>
      </c>
      <c r="CB116" s="835"/>
      <c r="CC116" s="835"/>
      <c r="CD116" s="835"/>
      <c r="CE116" s="835"/>
      <c r="CF116" s="896" t="s">
        <v>408</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408</v>
      </c>
      <c r="DH116" s="798"/>
      <c r="DI116" s="798"/>
      <c r="DJ116" s="798"/>
      <c r="DK116" s="799"/>
      <c r="DL116" s="800" t="s">
        <v>408</v>
      </c>
      <c r="DM116" s="798"/>
      <c r="DN116" s="798"/>
      <c r="DO116" s="798"/>
      <c r="DP116" s="799"/>
      <c r="DQ116" s="800" t="s">
        <v>408</v>
      </c>
      <c r="DR116" s="798"/>
      <c r="DS116" s="798"/>
      <c r="DT116" s="798"/>
      <c r="DU116" s="799"/>
      <c r="DV116" s="845" t="s">
        <v>408</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364801</v>
      </c>
      <c r="AB117" s="930"/>
      <c r="AC117" s="930"/>
      <c r="AD117" s="930"/>
      <c r="AE117" s="931"/>
      <c r="AF117" s="932">
        <v>346521</v>
      </c>
      <c r="AG117" s="930"/>
      <c r="AH117" s="930"/>
      <c r="AI117" s="930"/>
      <c r="AJ117" s="931"/>
      <c r="AK117" s="932">
        <v>360427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289</v>
      </c>
      <c r="AG118" s="923"/>
      <c r="AH118" s="923"/>
      <c r="AI118" s="923"/>
      <c r="AJ118" s="924"/>
      <c r="AK118" s="925" t="s">
        <v>288</v>
      </c>
      <c r="AL118" s="923"/>
      <c r="AM118" s="923"/>
      <c r="AN118" s="923"/>
      <c r="AO118" s="924"/>
      <c r="AP118" s="926" t="s">
        <v>401</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433</v>
      </c>
      <c r="BP119" s="899"/>
      <c r="BQ119" s="903">
        <v>3347980</v>
      </c>
      <c r="BR119" s="866"/>
      <c r="BS119" s="866"/>
      <c r="BT119" s="866"/>
      <c r="BU119" s="866"/>
      <c r="BV119" s="866">
        <v>3356894</v>
      </c>
      <c r="BW119" s="866"/>
      <c r="BX119" s="866"/>
      <c r="BY119" s="866"/>
      <c r="BZ119" s="866"/>
      <c r="CA119" s="866">
        <v>3282982</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1453049</v>
      </c>
      <c r="BR120" s="863"/>
      <c r="BS120" s="863"/>
      <c r="BT120" s="863"/>
      <c r="BU120" s="863"/>
      <c r="BV120" s="863">
        <v>1663764</v>
      </c>
      <c r="BW120" s="863"/>
      <c r="BX120" s="863"/>
      <c r="BY120" s="863"/>
      <c r="BZ120" s="863"/>
      <c r="CA120" s="863">
        <v>1569612</v>
      </c>
      <c r="CB120" s="863"/>
      <c r="CC120" s="863"/>
      <c r="CD120" s="863"/>
      <c r="CE120" s="863"/>
      <c r="CF120" s="887">
        <v>152.6</v>
      </c>
      <c r="CG120" s="888"/>
      <c r="CH120" s="888"/>
      <c r="CI120" s="888"/>
      <c r="CJ120" s="888"/>
      <c r="CK120" s="889" t="s">
        <v>437</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466818</v>
      </c>
      <c r="DH120" s="863"/>
      <c r="DI120" s="863"/>
      <c r="DJ120" s="863"/>
      <c r="DK120" s="863"/>
      <c r="DL120" s="863">
        <v>434936</v>
      </c>
      <c r="DM120" s="863"/>
      <c r="DN120" s="863"/>
      <c r="DO120" s="863"/>
      <c r="DP120" s="863"/>
      <c r="DQ120" s="863">
        <v>347555</v>
      </c>
      <c r="DR120" s="863"/>
      <c r="DS120" s="863"/>
      <c r="DT120" s="863"/>
      <c r="DU120" s="863"/>
      <c r="DV120" s="864">
        <v>33.799999999999997</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42347</v>
      </c>
      <c r="BR121" s="835"/>
      <c r="BS121" s="835"/>
      <c r="BT121" s="835"/>
      <c r="BU121" s="835"/>
      <c r="BV121" s="835">
        <v>62704</v>
      </c>
      <c r="BW121" s="835"/>
      <c r="BX121" s="835"/>
      <c r="BY121" s="835"/>
      <c r="BZ121" s="835"/>
      <c r="CA121" s="835">
        <v>56986</v>
      </c>
      <c r="CB121" s="835"/>
      <c r="CC121" s="835"/>
      <c r="CD121" s="835"/>
      <c r="CE121" s="835"/>
      <c r="CF121" s="896">
        <v>5.5</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v>4670</v>
      </c>
      <c r="DH121" s="835"/>
      <c r="DI121" s="835"/>
      <c r="DJ121" s="835"/>
      <c r="DK121" s="835"/>
      <c r="DL121" s="835">
        <v>3557</v>
      </c>
      <c r="DM121" s="835"/>
      <c r="DN121" s="835"/>
      <c r="DO121" s="835"/>
      <c r="DP121" s="835"/>
      <c r="DQ121" s="835">
        <v>2020</v>
      </c>
      <c r="DR121" s="835"/>
      <c r="DS121" s="835"/>
      <c r="DT121" s="835"/>
      <c r="DU121" s="835"/>
      <c r="DV121" s="812">
        <v>0.2</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2183240</v>
      </c>
      <c r="BR122" s="866"/>
      <c r="BS122" s="866"/>
      <c r="BT122" s="866"/>
      <c r="BU122" s="866"/>
      <c r="BV122" s="866">
        <v>2210251</v>
      </c>
      <c r="BW122" s="866"/>
      <c r="BX122" s="866"/>
      <c r="BY122" s="866"/>
      <c r="BZ122" s="866"/>
      <c r="CA122" s="866">
        <v>2159113</v>
      </c>
      <c r="CB122" s="866"/>
      <c r="CC122" s="866"/>
      <c r="CD122" s="866"/>
      <c r="CE122" s="866"/>
      <c r="CF122" s="867">
        <v>209.9</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441</v>
      </c>
      <c r="BP123" s="899"/>
      <c r="BQ123" s="853">
        <v>3678636</v>
      </c>
      <c r="BR123" s="854"/>
      <c r="BS123" s="854"/>
      <c r="BT123" s="854"/>
      <c r="BU123" s="854"/>
      <c r="BV123" s="854">
        <v>3936719</v>
      </c>
      <c r="BW123" s="854"/>
      <c r="BX123" s="854"/>
      <c r="BY123" s="854"/>
      <c r="BZ123" s="854"/>
      <c r="CA123" s="854">
        <v>3785711</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5942</v>
      </c>
      <c r="AB128" s="819"/>
      <c r="AC128" s="819"/>
      <c r="AD128" s="819"/>
      <c r="AE128" s="820"/>
      <c r="AF128" s="821">
        <v>5951</v>
      </c>
      <c r="AG128" s="819"/>
      <c r="AH128" s="819"/>
      <c r="AI128" s="819"/>
      <c r="AJ128" s="820"/>
      <c r="AK128" s="821">
        <v>5974</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408</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1258070</v>
      </c>
      <c r="AB129" s="798"/>
      <c r="AC129" s="798"/>
      <c r="AD129" s="798"/>
      <c r="AE129" s="799"/>
      <c r="AF129" s="800">
        <v>1301251</v>
      </c>
      <c r="AG129" s="798"/>
      <c r="AH129" s="798"/>
      <c r="AI129" s="798"/>
      <c r="AJ129" s="799"/>
      <c r="AK129" s="800">
        <v>1297122</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276196</v>
      </c>
      <c r="AB130" s="798"/>
      <c r="AC130" s="798"/>
      <c r="AD130" s="798"/>
      <c r="AE130" s="799"/>
      <c r="AF130" s="800">
        <v>263319</v>
      </c>
      <c r="AG130" s="798"/>
      <c r="AH130" s="798"/>
      <c r="AI130" s="798"/>
      <c r="AJ130" s="799"/>
      <c r="AK130" s="800">
        <v>268602</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981874</v>
      </c>
      <c r="AB131" s="781"/>
      <c r="AC131" s="781"/>
      <c r="AD131" s="781"/>
      <c r="AE131" s="782"/>
      <c r="AF131" s="783">
        <v>1037932</v>
      </c>
      <c r="AG131" s="781"/>
      <c r="AH131" s="781"/>
      <c r="AI131" s="781"/>
      <c r="AJ131" s="782"/>
      <c r="AK131" s="783">
        <v>1028520</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8.418901</v>
      </c>
      <c r="AB132" s="761"/>
      <c r="AC132" s="761"/>
      <c r="AD132" s="761"/>
      <c r="AE132" s="762"/>
      <c r="AF132" s="763">
        <v>7.442780452</v>
      </c>
      <c r="AG132" s="761"/>
      <c r="AH132" s="761"/>
      <c r="AI132" s="761"/>
      <c r="AJ132" s="762"/>
      <c r="AK132" s="763">
        <v>8.3470423520000008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9.6</v>
      </c>
      <c r="AB133" s="740"/>
      <c r="AC133" s="740"/>
      <c r="AD133" s="740"/>
      <c r="AE133" s="741"/>
      <c r="AF133" s="739">
        <v>8.4</v>
      </c>
      <c r="AG133" s="740"/>
      <c r="AH133" s="740"/>
      <c r="AI133" s="740"/>
      <c r="AJ133" s="741"/>
      <c r="AK133" s="739">
        <v>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48" t="s">
        <v>469</v>
      </c>
      <c r="L7" s="256"/>
      <c r="M7" s="257" t="s">
        <v>470</v>
      </c>
      <c r="N7" s="258"/>
    </row>
    <row r="8" spans="1:16" x14ac:dyDescent="0.15">
      <c r="A8" s="250"/>
      <c r="B8" s="246"/>
      <c r="C8" s="246"/>
      <c r="D8" s="246"/>
      <c r="E8" s="246"/>
      <c r="F8" s="246"/>
      <c r="G8" s="259"/>
      <c r="H8" s="260"/>
      <c r="I8" s="260"/>
      <c r="J8" s="261"/>
      <c r="K8" s="1149"/>
      <c r="L8" s="262" t="s">
        <v>471</v>
      </c>
      <c r="M8" s="263" t="s">
        <v>472</v>
      </c>
      <c r="N8" s="264" t="s">
        <v>473</v>
      </c>
    </row>
    <row r="9" spans="1:16" x14ac:dyDescent="0.15">
      <c r="A9" s="250"/>
      <c r="B9" s="246"/>
      <c r="C9" s="246"/>
      <c r="D9" s="246"/>
      <c r="E9" s="246"/>
      <c r="F9" s="246"/>
      <c r="G9" s="1162" t="s">
        <v>474</v>
      </c>
      <c r="H9" s="1163"/>
      <c r="I9" s="1163"/>
      <c r="J9" s="1164"/>
      <c r="K9" s="265">
        <v>277645</v>
      </c>
      <c r="L9" s="266">
        <v>163706</v>
      </c>
      <c r="M9" s="267">
        <v>189696</v>
      </c>
      <c r="N9" s="268">
        <v>-13.7</v>
      </c>
    </row>
    <row r="10" spans="1:16" x14ac:dyDescent="0.15">
      <c r="A10" s="250"/>
      <c r="B10" s="246"/>
      <c r="C10" s="246"/>
      <c r="D10" s="246"/>
      <c r="E10" s="246"/>
      <c r="F10" s="246"/>
      <c r="G10" s="1162" t="s">
        <v>475</v>
      </c>
      <c r="H10" s="1163"/>
      <c r="I10" s="1163"/>
      <c r="J10" s="1164"/>
      <c r="K10" s="269">
        <v>87914</v>
      </c>
      <c r="L10" s="270">
        <v>51836</v>
      </c>
      <c r="M10" s="271">
        <v>21936</v>
      </c>
      <c r="N10" s="272">
        <v>136.30000000000001</v>
      </c>
    </row>
    <row r="11" spans="1:16" ht="13.5" customHeight="1" x14ac:dyDescent="0.15">
      <c r="A11" s="250"/>
      <c r="B11" s="246"/>
      <c r="C11" s="246"/>
      <c r="D11" s="246"/>
      <c r="E11" s="246"/>
      <c r="F11" s="246"/>
      <c r="G11" s="1162" t="s">
        <v>476</v>
      </c>
      <c r="H11" s="1163"/>
      <c r="I11" s="1163"/>
      <c r="J11" s="1164"/>
      <c r="K11" s="269">
        <v>36031</v>
      </c>
      <c r="L11" s="270">
        <v>21245</v>
      </c>
      <c r="M11" s="271">
        <v>29437</v>
      </c>
      <c r="N11" s="272">
        <v>-27.8</v>
      </c>
    </row>
    <row r="12" spans="1:16" ht="13.5" customHeight="1" x14ac:dyDescent="0.15">
      <c r="A12" s="250"/>
      <c r="B12" s="246"/>
      <c r="C12" s="246"/>
      <c r="D12" s="246"/>
      <c r="E12" s="246"/>
      <c r="F12" s="246"/>
      <c r="G12" s="1162" t="s">
        <v>477</v>
      </c>
      <c r="H12" s="1163"/>
      <c r="I12" s="1163"/>
      <c r="J12" s="1164"/>
      <c r="K12" s="269" t="s">
        <v>478</v>
      </c>
      <c r="L12" s="270" t="s">
        <v>478</v>
      </c>
      <c r="M12" s="271">
        <v>3160</v>
      </c>
      <c r="N12" s="272" t="s">
        <v>478</v>
      </c>
    </row>
    <row r="13" spans="1:16" ht="13.5" customHeight="1" x14ac:dyDescent="0.15">
      <c r="A13" s="250"/>
      <c r="B13" s="246"/>
      <c r="C13" s="246"/>
      <c r="D13" s="246"/>
      <c r="E13" s="246"/>
      <c r="F13" s="246"/>
      <c r="G13" s="1162" t="s">
        <v>479</v>
      </c>
      <c r="H13" s="1163"/>
      <c r="I13" s="1163"/>
      <c r="J13" s="1164"/>
      <c r="K13" s="269" t="s">
        <v>478</v>
      </c>
      <c r="L13" s="270" t="s">
        <v>478</v>
      </c>
      <c r="M13" s="271" t="s">
        <v>478</v>
      </c>
      <c r="N13" s="272" t="s">
        <v>478</v>
      </c>
    </row>
    <row r="14" spans="1:16" ht="13.5" customHeight="1" x14ac:dyDescent="0.15">
      <c r="A14" s="250"/>
      <c r="B14" s="246"/>
      <c r="C14" s="246"/>
      <c r="D14" s="246"/>
      <c r="E14" s="246"/>
      <c r="F14" s="246"/>
      <c r="G14" s="1162" t="s">
        <v>480</v>
      </c>
      <c r="H14" s="1163"/>
      <c r="I14" s="1163"/>
      <c r="J14" s="1164"/>
      <c r="K14" s="269">
        <v>21447</v>
      </c>
      <c r="L14" s="270">
        <v>12646</v>
      </c>
      <c r="M14" s="271">
        <v>9091</v>
      </c>
      <c r="N14" s="272">
        <v>39.1</v>
      </c>
    </row>
    <row r="15" spans="1:16" ht="13.5" customHeight="1" x14ac:dyDescent="0.15">
      <c r="A15" s="250"/>
      <c r="B15" s="246"/>
      <c r="C15" s="246"/>
      <c r="D15" s="246"/>
      <c r="E15" s="246"/>
      <c r="F15" s="246"/>
      <c r="G15" s="1162" t="s">
        <v>481</v>
      </c>
      <c r="H15" s="1163"/>
      <c r="I15" s="1163"/>
      <c r="J15" s="1164"/>
      <c r="K15" s="269" t="s">
        <v>478</v>
      </c>
      <c r="L15" s="270" t="s">
        <v>478</v>
      </c>
      <c r="M15" s="271">
        <v>4470</v>
      </c>
      <c r="N15" s="272" t="s">
        <v>478</v>
      </c>
    </row>
    <row r="16" spans="1:16" x14ac:dyDescent="0.15">
      <c r="A16" s="250"/>
      <c r="B16" s="246"/>
      <c r="C16" s="246"/>
      <c r="D16" s="246"/>
      <c r="E16" s="246"/>
      <c r="F16" s="246"/>
      <c r="G16" s="1165" t="s">
        <v>482</v>
      </c>
      <c r="H16" s="1166"/>
      <c r="I16" s="1166"/>
      <c r="J16" s="1167"/>
      <c r="K16" s="270">
        <v>-22555</v>
      </c>
      <c r="L16" s="270">
        <v>-13299</v>
      </c>
      <c r="M16" s="271">
        <v>-19414</v>
      </c>
      <c r="N16" s="272">
        <v>-31.5</v>
      </c>
    </row>
    <row r="17" spans="1:16" x14ac:dyDescent="0.15">
      <c r="A17" s="250"/>
      <c r="B17" s="246"/>
      <c r="C17" s="246"/>
      <c r="D17" s="246"/>
      <c r="E17" s="246"/>
      <c r="F17" s="246"/>
      <c r="G17" s="1165" t="s">
        <v>172</v>
      </c>
      <c r="H17" s="1166"/>
      <c r="I17" s="1166"/>
      <c r="J17" s="1167"/>
      <c r="K17" s="270">
        <v>400482</v>
      </c>
      <c r="L17" s="270">
        <v>236133</v>
      </c>
      <c r="M17" s="271">
        <v>238376</v>
      </c>
      <c r="N17" s="272">
        <v>-0.9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59" t="s">
        <v>487</v>
      </c>
      <c r="H21" s="1160"/>
      <c r="I21" s="1160"/>
      <c r="J21" s="1161"/>
      <c r="K21" s="282">
        <v>18.28</v>
      </c>
      <c r="L21" s="283">
        <v>21.75</v>
      </c>
      <c r="M21" s="284">
        <v>-3.47</v>
      </c>
      <c r="N21" s="251"/>
      <c r="O21" s="285"/>
      <c r="P21" s="281"/>
    </row>
    <row r="22" spans="1:16" s="286" customFormat="1" x14ac:dyDescent="0.15">
      <c r="A22" s="281"/>
      <c r="B22" s="251"/>
      <c r="C22" s="251"/>
      <c r="D22" s="251"/>
      <c r="E22" s="251"/>
      <c r="F22" s="251"/>
      <c r="G22" s="1159" t="s">
        <v>488</v>
      </c>
      <c r="H22" s="1160"/>
      <c r="I22" s="1160"/>
      <c r="J22" s="1161"/>
      <c r="K22" s="287">
        <v>86.6</v>
      </c>
      <c r="L22" s="288">
        <v>95.2</v>
      </c>
      <c r="M22" s="289">
        <v>-8.6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48" t="s">
        <v>469</v>
      </c>
      <c r="L30" s="256"/>
      <c r="M30" s="257" t="s">
        <v>470</v>
      </c>
      <c r="N30" s="258"/>
    </row>
    <row r="31" spans="1:16" x14ac:dyDescent="0.15">
      <c r="A31" s="250"/>
      <c r="B31" s="246"/>
      <c r="C31" s="246"/>
      <c r="D31" s="246"/>
      <c r="E31" s="246"/>
      <c r="F31" s="246"/>
      <c r="G31" s="259"/>
      <c r="H31" s="260"/>
      <c r="I31" s="260"/>
      <c r="J31" s="261"/>
      <c r="K31" s="1149"/>
      <c r="L31" s="262" t="s">
        <v>471</v>
      </c>
      <c r="M31" s="263" t="s">
        <v>472</v>
      </c>
      <c r="N31" s="264" t="s">
        <v>473</v>
      </c>
    </row>
    <row r="32" spans="1:16" ht="27" customHeight="1" x14ac:dyDescent="0.15">
      <c r="A32" s="250"/>
      <c r="B32" s="246"/>
      <c r="C32" s="246"/>
      <c r="D32" s="246"/>
      <c r="E32" s="246"/>
      <c r="F32" s="246"/>
      <c r="G32" s="1150" t="s">
        <v>492</v>
      </c>
      <c r="H32" s="1151"/>
      <c r="I32" s="1151"/>
      <c r="J32" s="1152"/>
      <c r="K32" s="296">
        <v>296229</v>
      </c>
      <c r="L32" s="296">
        <v>174663</v>
      </c>
      <c r="M32" s="297">
        <v>139853</v>
      </c>
      <c r="N32" s="298">
        <v>24.9</v>
      </c>
    </row>
    <row r="33" spans="1:16" ht="13.5" customHeight="1" x14ac:dyDescent="0.15">
      <c r="A33" s="250"/>
      <c r="B33" s="246"/>
      <c r="C33" s="246"/>
      <c r="D33" s="246"/>
      <c r="E33" s="246"/>
      <c r="F33" s="246"/>
      <c r="G33" s="1150" t="s">
        <v>493</v>
      </c>
      <c r="H33" s="1151"/>
      <c r="I33" s="1151"/>
      <c r="J33" s="1152"/>
      <c r="K33" s="296" t="s">
        <v>478</v>
      </c>
      <c r="L33" s="296" t="s">
        <v>478</v>
      </c>
      <c r="M33" s="297" t="s">
        <v>478</v>
      </c>
      <c r="N33" s="298" t="s">
        <v>478</v>
      </c>
    </row>
    <row r="34" spans="1:16" ht="27" customHeight="1" x14ac:dyDescent="0.15">
      <c r="A34" s="250"/>
      <c r="B34" s="246"/>
      <c r="C34" s="246"/>
      <c r="D34" s="246"/>
      <c r="E34" s="246"/>
      <c r="F34" s="246"/>
      <c r="G34" s="1150" t="s">
        <v>494</v>
      </c>
      <c r="H34" s="1151"/>
      <c r="I34" s="1151"/>
      <c r="J34" s="1152"/>
      <c r="K34" s="296" t="s">
        <v>478</v>
      </c>
      <c r="L34" s="296" t="s">
        <v>478</v>
      </c>
      <c r="M34" s="297">
        <v>4</v>
      </c>
      <c r="N34" s="298" t="s">
        <v>478</v>
      </c>
    </row>
    <row r="35" spans="1:16" ht="27" customHeight="1" x14ac:dyDescent="0.15">
      <c r="A35" s="250"/>
      <c r="B35" s="246"/>
      <c r="C35" s="246"/>
      <c r="D35" s="246"/>
      <c r="E35" s="246"/>
      <c r="F35" s="246"/>
      <c r="G35" s="1150" t="s">
        <v>495</v>
      </c>
      <c r="H35" s="1151"/>
      <c r="I35" s="1151"/>
      <c r="J35" s="1152"/>
      <c r="K35" s="296">
        <v>61295</v>
      </c>
      <c r="L35" s="296">
        <v>36141</v>
      </c>
      <c r="M35" s="297">
        <v>31890</v>
      </c>
      <c r="N35" s="298">
        <v>13.3</v>
      </c>
    </row>
    <row r="36" spans="1:16" ht="27" customHeight="1" x14ac:dyDescent="0.15">
      <c r="A36" s="250"/>
      <c r="B36" s="246"/>
      <c r="C36" s="246"/>
      <c r="D36" s="246"/>
      <c r="E36" s="246"/>
      <c r="F36" s="246"/>
      <c r="G36" s="1150" t="s">
        <v>496</v>
      </c>
      <c r="H36" s="1151"/>
      <c r="I36" s="1151"/>
      <c r="J36" s="1152"/>
      <c r="K36" s="296">
        <v>2903</v>
      </c>
      <c r="L36" s="296">
        <v>1712</v>
      </c>
      <c r="M36" s="297">
        <v>5316</v>
      </c>
      <c r="N36" s="298">
        <v>-67.8</v>
      </c>
    </row>
    <row r="37" spans="1:16" ht="13.5" customHeight="1" x14ac:dyDescent="0.15">
      <c r="A37" s="250"/>
      <c r="B37" s="246"/>
      <c r="C37" s="246"/>
      <c r="D37" s="246"/>
      <c r="E37" s="246"/>
      <c r="F37" s="246"/>
      <c r="G37" s="1150" t="s">
        <v>497</v>
      </c>
      <c r="H37" s="1151"/>
      <c r="I37" s="1151"/>
      <c r="J37" s="1152"/>
      <c r="K37" s="296" t="s">
        <v>478</v>
      </c>
      <c r="L37" s="296" t="s">
        <v>478</v>
      </c>
      <c r="M37" s="297">
        <v>1757</v>
      </c>
      <c r="N37" s="298" t="s">
        <v>478</v>
      </c>
    </row>
    <row r="38" spans="1:16" ht="27" customHeight="1" x14ac:dyDescent="0.15">
      <c r="A38" s="250"/>
      <c r="B38" s="246"/>
      <c r="C38" s="246"/>
      <c r="D38" s="246"/>
      <c r="E38" s="246"/>
      <c r="F38" s="246"/>
      <c r="G38" s="1153" t="s">
        <v>498</v>
      </c>
      <c r="H38" s="1154"/>
      <c r="I38" s="1154"/>
      <c r="J38" s="1155"/>
      <c r="K38" s="299" t="s">
        <v>478</v>
      </c>
      <c r="L38" s="299" t="s">
        <v>478</v>
      </c>
      <c r="M38" s="300">
        <v>42</v>
      </c>
      <c r="N38" s="301" t="s">
        <v>478</v>
      </c>
      <c r="O38" s="295"/>
    </row>
    <row r="39" spans="1:16" x14ac:dyDescent="0.15">
      <c r="A39" s="250"/>
      <c r="B39" s="246"/>
      <c r="C39" s="246"/>
      <c r="D39" s="246"/>
      <c r="E39" s="246"/>
      <c r="F39" s="246"/>
      <c r="G39" s="1153" t="s">
        <v>499</v>
      </c>
      <c r="H39" s="1154"/>
      <c r="I39" s="1154"/>
      <c r="J39" s="1155"/>
      <c r="K39" s="302">
        <v>-5974</v>
      </c>
      <c r="L39" s="302">
        <v>-3522</v>
      </c>
      <c r="M39" s="303">
        <v>-8426</v>
      </c>
      <c r="N39" s="304">
        <v>-58.2</v>
      </c>
      <c r="O39" s="295"/>
    </row>
    <row r="40" spans="1:16" ht="27" customHeight="1" x14ac:dyDescent="0.15">
      <c r="A40" s="250"/>
      <c r="B40" s="246"/>
      <c r="C40" s="246"/>
      <c r="D40" s="246"/>
      <c r="E40" s="246"/>
      <c r="F40" s="246"/>
      <c r="G40" s="1150" t="s">
        <v>500</v>
      </c>
      <c r="H40" s="1151"/>
      <c r="I40" s="1151"/>
      <c r="J40" s="1152"/>
      <c r="K40" s="302">
        <v>-268602</v>
      </c>
      <c r="L40" s="302">
        <v>-158374</v>
      </c>
      <c r="M40" s="303">
        <v>-127711</v>
      </c>
      <c r="N40" s="304">
        <v>24</v>
      </c>
      <c r="O40" s="295"/>
    </row>
    <row r="41" spans="1:16" x14ac:dyDescent="0.15">
      <c r="A41" s="250"/>
      <c r="B41" s="246"/>
      <c r="C41" s="246"/>
      <c r="D41" s="246"/>
      <c r="E41" s="246"/>
      <c r="F41" s="246"/>
      <c r="G41" s="1156" t="s">
        <v>283</v>
      </c>
      <c r="H41" s="1157"/>
      <c r="I41" s="1157"/>
      <c r="J41" s="1158"/>
      <c r="K41" s="296">
        <v>85851</v>
      </c>
      <c r="L41" s="302">
        <v>50620</v>
      </c>
      <c r="M41" s="303">
        <v>42725</v>
      </c>
      <c r="N41" s="304">
        <v>18.5</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3" t="s">
        <v>469</v>
      </c>
      <c r="J49" s="1145" t="s">
        <v>504</v>
      </c>
      <c r="K49" s="1146"/>
      <c r="L49" s="1146"/>
      <c r="M49" s="1146"/>
      <c r="N49" s="1147"/>
    </row>
    <row r="50" spans="1:14" x14ac:dyDescent="0.15">
      <c r="A50" s="250"/>
      <c r="B50" s="246"/>
      <c r="C50" s="246"/>
      <c r="D50" s="246"/>
      <c r="E50" s="246"/>
      <c r="F50" s="246"/>
      <c r="G50" s="314"/>
      <c r="H50" s="315"/>
      <c r="I50" s="1144"/>
      <c r="J50" s="316" t="s">
        <v>505</v>
      </c>
      <c r="K50" s="317" t="s">
        <v>506</v>
      </c>
      <c r="L50" s="318" t="s">
        <v>507</v>
      </c>
      <c r="M50" s="319" t="s">
        <v>508</v>
      </c>
      <c r="N50" s="320" t="s">
        <v>509</v>
      </c>
    </row>
    <row r="51" spans="1:14" x14ac:dyDescent="0.15">
      <c r="A51" s="250"/>
      <c r="B51" s="246"/>
      <c r="C51" s="246"/>
      <c r="D51" s="246"/>
      <c r="E51" s="246"/>
      <c r="F51" s="246"/>
      <c r="G51" s="312" t="s">
        <v>510</v>
      </c>
      <c r="H51" s="313"/>
      <c r="I51" s="321">
        <v>608707</v>
      </c>
      <c r="J51" s="322">
        <v>335191</v>
      </c>
      <c r="K51" s="323">
        <v>37.799999999999997</v>
      </c>
      <c r="L51" s="324">
        <v>221823</v>
      </c>
      <c r="M51" s="325">
        <v>10.1</v>
      </c>
      <c r="N51" s="326">
        <v>27.7</v>
      </c>
    </row>
    <row r="52" spans="1:14" x14ac:dyDescent="0.15">
      <c r="A52" s="250"/>
      <c r="B52" s="246"/>
      <c r="C52" s="246"/>
      <c r="D52" s="246"/>
      <c r="E52" s="246"/>
      <c r="F52" s="246"/>
      <c r="G52" s="327"/>
      <c r="H52" s="328" t="s">
        <v>511</v>
      </c>
      <c r="I52" s="329">
        <v>198818</v>
      </c>
      <c r="J52" s="330">
        <v>109481</v>
      </c>
      <c r="K52" s="331">
        <v>-40.9</v>
      </c>
      <c r="L52" s="332">
        <v>104431</v>
      </c>
      <c r="M52" s="333">
        <v>-11.8</v>
      </c>
      <c r="N52" s="334">
        <v>-29.1</v>
      </c>
    </row>
    <row r="53" spans="1:14" x14ac:dyDescent="0.15">
      <c r="A53" s="250"/>
      <c r="B53" s="246"/>
      <c r="C53" s="246"/>
      <c r="D53" s="246"/>
      <c r="E53" s="246"/>
      <c r="F53" s="246"/>
      <c r="G53" s="312" t="s">
        <v>512</v>
      </c>
      <c r="H53" s="313"/>
      <c r="I53" s="321">
        <v>489562</v>
      </c>
      <c r="J53" s="322">
        <v>274880</v>
      </c>
      <c r="K53" s="323">
        <v>-18</v>
      </c>
      <c r="L53" s="324">
        <v>263041</v>
      </c>
      <c r="M53" s="325">
        <v>18.600000000000001</v>
      </c>
      <c r="N53" s="326">
        <v>-36.6</v>
      </c>
    </row>
    <row r="54" spans="1:14" x14ac:dyDescent="0.15">
      <c r="A54" s="250"/>
      <c r="B54" s="246"/>
      <c r="C54" s="246"/>
      <c r="D54" s="246"/>
      <c r="E54" s="246"/>
      <c r="F54" s="246"/>
      <c r="G54" s="327"/>
      <c r="H54" s="328" t="s">
        <v>511</v>
      </c>
      <c r="I54" s="329">
        <v>232608</v>
      </c>
      <c r="J54" s="330">
        <v>130605</v>
      </c>
      <c r="K54" s="331">
        <v>19.3</v>
      </c>
      <c r="L54" s="332">
        <v>103171</v>
      </c>
      <c r="M54" s="333">
        <v>-1.2</v>
      </c>
      <c r="N54" s="334">
        <v>20.5</v>
      </c>
    </row>
    <row r="55" spans="1:14" x14ac:dyDescent="0.15">
      <c r="A55" s="250"/>
      <c r="B55" s="246"/>
      <c r="C55" s="246"/>
      <c r="D55" s="246"/>
      <c r="E55" s="246"/>
      <c r="F55" s="246"/>
      <c r="G55" s="312" t="s">
        <v>513</v>
      </c>
      <c r="H55" s="313"/>
      <c r="I55" s="321">
        <v>501085</v>
      </c>
      <c r="J55" s="322">
        <v>286171</v>
      </c>
      <c r="K55" s="323">
        <v>4.0999999999999996</v>
      </c>
      <c r="L55" s="324">
        <v>272886</v>
      </c>
      <c r="M55" s="325">
        <v>3.7</v>
      </c>
      <c r="N55" s="326">
        <v>0.4</v>
      </c>
    </row>
    <row r="56" spans="1:14" x14ac:dyDescent="0.15">
      <c r="A56" s="250"/>
      <c r="B56" s="246"/>
      <c r="C56" s="246"/>
      <c r="D56" s="246"/>
      <c r="E56" s="246"/>
      <c r="F56" s="246"/>
      <c r="G56" s="327"/>
      <c r="H56" s="328" t="s">
        <v>511</v>
      </c>
      <c r="I56" s="329">
        <v>272323</v>
      </c>
      <c r="J56" s="330">
        <v>155524</v>
      </c>
      <c r="K56" s="331">
        <v>19.100000000000001</v>
      </c>
      <c r="L56" s="332">
        <v>125724</v>
      </c>
      <c r="M56" s="333">
        <v>21.9</v>
      </c>
      <c r="N56" s="334">
        <v>-2.8</v>
      </c>
    </row>
    <row r="57" spans="1:14" x14ac:dyDescent="0.15">
      <c r="A57" s="250"/>
      <c r="B57" s="246"/>
      <c r="C57" s="246"/>
      <c r="D57" s="246"/>
      <c r="E57" s="246"/>
      <c r="F57" s="246"/>
      <c r="G57" s="312" t="s">
        <v>514</v>
      </c>
      <c r="H57" s="313"/>
      <c r="I57" s="321">
        <v>540088</v>
      </c>
      <c r="J57" s="322">
        <v>310753</v>
      </c>
      <c r="K57" s="323">
        <v>8.6</v>
      </c>
      <c r="L57" s="324">
        <v>245039</v>
      </c>
      <c r="M57" s="325">
        <v>-10.199999999999999</v>
      </c>
      <c r="N57" s="326">
        <v>18.8</v>
      </c>
    </row>
    <row r="58" spans="1:14" x14ac:dyDescent="0.15">
      <c r="A58" s="250"/>
      <c r="B58" s="246"/>
      <c r="C58" s="246"/>
      <c r="D58" s="246"/>
      <c r="E58" s="246"/>
      <c r="F58" s="246"/>
      <c r="G58" s="327"/>
      <c r="H58" s="328" t="s">
        <v>511</v>
      </c>
      <c r="I58" s="329">
        <v>311536</v>
      </c>
      <c r="J58" s="330">
        <v>179250</v>
      </c>
      <c r="K58" s="331">
        <v>15.3</v>
      </c>
      <c r="L58" s="332">
        <v>108922</v>
      </c>
      <c r="M58" s="333">
        <v>-13.4</v>
      </c>
      <c r="N58" s="334">
        <v>28.7</v>
      </c>
    </row>
    <row r="59" spans="1:14" x14ac:dyDescent="0.15">
      <c r="A59" s="250"/>
      <c r="B59" s="246"/>
      <c r="C59" s="246"/>
      <c r="D59" s="246"/>
      <c r="E59" s="246"/>
      <c r="F59" s="246"/>
      <c r="G59" s="312" t="s">
        <v>515</v>
      </c>
      <c r="H59" s="313"/>
      <c r="I59" s="321">
        <v>463117</v>
      </c>
      <c r="J59" s="322">
        <v>273064</v>
      </c>
      <c r="K59" s="323">
        <v>-12.1</v>
      </c>
      <c r="L59" s="324">
        <v>291945</v>
      </c>
      <c r="M59" s="325">
        <v>19.100000000000001</v>
      </c>
      <c r="N59" s="326">
        <v>-31.2</v>
      </c>
    </row>
    <row r="60" spans="1:14" x14ac:dyDescent="0.15">
      <c r="A60" s="250"/>
      <c r="B60" s="246"/>
      <c r="C60" s="246"/>
      <c r="D60" s="246"/>
      <c r="E60" s="246"/>
      <c r="F60" s="246"/>
      <c r="G60" s="327"/>
      <c r="H60" s="328" t="s">
        <v>511</v>
      </c>
      <c r="I60" s="335">
        <v>304088</v>
      </c>
      <c r="J60" s="330">
        <v>179297</v>
      </c>
      <c r="K60" s="331">
        <v>0</v>
      </c>
      <c r="L60" s="332">
        <v>127651</v>
      </c>
      <c r="M60" s="333">
        <v>17.2</v>
      </c>
      <c r="N60" s="334">
        <v>-17.2</v>
      </c>
    </row>
    <row r="61" spans="1:14" x14ac:dyDescent="0.15">
      <c r="A61" s="250"/>
      <c r="B61" s="246"/>
      <c r="C61" s="246"/>
      <c r="D61" s="246"/>
      <c r="E61" s="246"/>
      <c r="F61" s="246"/>
      <c r="G61" s="312" t="s">
        <v>516</v>
      </c>
      <c r="H61" s="336"/>
      <c r="I61" s="337">
        <v>520512</v>
      </c>
      <c r="J61" s="338">
        <v>296012</v>
      </c>
      <c r="K61" s="339">
        <v>4.0999999999999996</v>
      </c>
      <c r="L61" s="340">
        <v>258947</v>
      </c>
      <c r="M61" s="341">
        <v>8.3000000000000007</v>
      </c>
      <c r="N61" s="326">
        <v>-4.2</v>
      </c>
    </row>
    <row r="62" spans="1:14" x14ac:dyDescent="0.15">
      <c r="A62" s="250"/>
      <c r="B62" s="246"/>
      <c r="C62" s="246"/>
      <c r="D62" s="246"/>
      <c r="E62" s="246"/>
      <c r="F62" s="246"/>
      <c r="G62" s="327"/>
      <c r="H62" s="328" t="s">
        <v>511</v>
      </c>
      <c r="I62" s="329">
        <v>263875</v>
      </c>
      <c r="J62" s="330">
        <v>150831</v>
      </c>
      <c r="K62" s="331">
        <v>2.6</v>
      </c>
      <c r="L62" s="332">
        <v>113980</v>
      </c>
      <c r="M62" s="333">
        <v>2.5</v>
      </c>
      <c r="N62" s="334">
        <v>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F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8" t="s">
        <v>3</v>
      </c>
      <c r="D47" s="1168"/>
      <c r="E47" s="1169"/>
      <c r="F47" s="11">
        <v>26.96</v>
      </c>
      <c r="G47" s="12">
        <v>32.6</v>
      </c>
      <c r="H47" s="12">
        <v>33.869999999999997</v>
      </c>
      <c r="I47" s="12">
        <v>32.83</v>
      </c>
      <c r="J47" s="13">
        <v>30.45</v>
      </c>
    </row>
    <row r="48" spans="2:10" ht="57.75" customHeight="1" x14ac:dyDescent="0.15">
      <c r="B48" s="14"/>
      <c r="C48" s="1170" t="s">
        <v>4</v>
      </c>
      <c r="D48" s="1170"/>
      <c r="E48" s="1171"/>
      <c r="F48" s="15">
        <v>9.8699999999999992</v>
      </c>
      <c r="G48" s="16">
        <v>13.32</v>
      </c>
      <c r="H48" s="16">
        <v>14.64</v>
      </c>
      <c r="I48" s="16">
        <v>13.84</v>
      </c>
      <c r="J48" s="17">
        <v>13.05</v>
      </c>
    </row>
    <row r="49" spans="2:10" ht="57.75" customHeight="1" thickBot="1" x14ac:dyDescent="0.2">
      <c r="B49" s="18"/>
      <c r="C49" s="1172" t="s">
        <v>5</v>
      </c>
      <c r="D49" s="1172"/>
      <c r="E49" s="1173"/>
      <c r="F49" s="19">
        <v>2.5299999999999998</v>
      </c>
      <c r="G49" s="20">
        <v>8.5299999999999994</v>
      </c>
      <c r="H49" s="20">
        <v>0.93</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2018-01-24T04:59:34Z</dcterms:created>
  <dcterms:modified xsi:type="dcterms:W3CDTF">2018-10-30T09:27:44Z</dcterms:modified>
  <cp:category/>
</cp:coreProperties>
</file>