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6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62913" concurrentManualCount="2"/>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C35"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<sst xmlns="http://schemas.openxmlformats.org/spreadsheetml/2006/main" count="1097" uniqueCount="569">
  <si>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</si>
  <si>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</si>
  <si>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</si>
  <si>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</si>
  <si>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</si>
  <si>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</si>
  <si>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</si>
  <si>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</si>
  <si>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</si>
  <si>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</si>
  <si>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</si>
  <si>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</si>
  <si>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</si>
  <si>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</si>
  <si>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</si>
  <si>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</si>
  <si>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</si>
  <si>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</si>
  <si>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</si>
  <si>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</si>
  <si>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</si>
  <si>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</si>
  <si>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</si>
  <si>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</si>
  <si>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</si>
  <si>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</si>
  <si>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</si>
  <si>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</si>
  <si>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</si>
  <si>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</si>
  <si>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</si>
  <si>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</si>
  <si>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</si>
  <si>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</si>
  <si>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</si>
  <si>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</si>
  <si>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</si>
  <si>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</si>
  <si>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</si>
  <si>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</si>
  <si>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</si>
  <si>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</si>
  <si>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</si>
  <si>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</si>
  <si>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</si>
  <si>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</si>
  <si>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</si>
  <si>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</si>
  <si>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</si>
  <si>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</si>
  <si>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</si>
  <si>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</si>
  <si>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</si>
  <si>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</si>
  <si>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</si>
  <si>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</si>
  <si>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</si>
  <si>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</si>
  <si>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</si>
  <si>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</si>
  <si>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</si>
  <si>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</si>
  <si>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</si>
  <si>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</si>
  <si>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</si>
  <si>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</si>
  <si>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</si>
  <si>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</si>
  <si>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</si>
  <si>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</si>
  <si>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</si>
  <si>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</si>
  <si>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</si>
  <si>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</si>
  <si>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</si>
  <si>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</si>
  <si>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</si>
  <si>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</si>
  <si>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</si>
  <si>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</si>
  <si>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</si>
  <si>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</si>
  <si>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</si>
  <si>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</si>
  <si>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</si>
  <si>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</si>
  <si>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</si>
  <si>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</si>
  <si>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</si>
  <si>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</si>
  <si>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</si>
  <si>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</si>
  <si>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</si>
  <si>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</si>
  <si>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</si>
  <si>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</si>
  <si>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</si>
  <si>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</si>
  <si>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</si>
  <si>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</si>
  <si>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</si>
  <si>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</si>
  <si>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</si>
  <si>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</si>
  <si>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</si>
  <si>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</si>
  <si>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</si>
  <si>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</si>
  <si>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</si>
  <si>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</si>
  <si>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</si>
  <si>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</si>
  <si>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</si>
  <si>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</si>
  <si>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</si>
  <si>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</si>
  <si>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</si>
  <si>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</si>
  <si>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</si>
  <si>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</si>
  <si>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</si>
  <si>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</si>
  <si>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</si>
  <si>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</si>
  <si>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</si>
  <si>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</si>
  <si>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</si>
  <si>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</si>
  <si>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</si>
  <si>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</si>
  <si>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</si>
  <si>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</si>
  <si>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</si>
  <si>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</si>
  <si>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</si>
  <si>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</si>
  <si>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</si>
  <si>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</si>
  <si>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</si>
  <si>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</si>
  <si>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</si>
  <si>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</si>
  <si>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</si>
  <si>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</si>
  <si>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</si>
  <si>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</si>
  <si>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</si>
  <si>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</si>
  <si>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</si>
  <si>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</si>
  <si>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</si>
  <si>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</si>
  <si>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</si>
  <si>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</si>
  <si>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</si>
  <si>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</si>
  <si>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</si>
  <si>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</si>
  <si>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</si>
  <si>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</si>
  <si>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</si>
  <si>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</si>
  <si>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</si>
  <si>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</si>
  <si>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</si>
  <si>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</si>
  <si>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</si>
  <si>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</si>
  <si>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</si>
  <si>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</si>
  <si>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</si>
  <si>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</si>
  <si>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</si>
  <si>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</si>
  <si>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</si>
  <si>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</si>
  <si>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</si>
  <si>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</si>
  <si>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</si>
  <si>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</si>
  <si>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</si>
  <si>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</si>
  <si>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</si>
  <si>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</si>
  <si>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</si>
  <si>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</si>
  <si>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</si>
  <si>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</si>
  <si>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</si>
  <si>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</si>
  <si>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</si>
  <si>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</si>
  <si>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</si>
  <si>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</si>
  <si>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</si>
  <si>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長野県軽井沢町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</si>
  <si>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</si>
  <si>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</si>
  <si>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</si>
  <si>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</si>
  <si>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</si>
  <si>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</si>
  <si>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</si>
  <si>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</si>
  <si>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</si>
  <si>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</si>
  <si>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</si>
  <si>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</si>
  <si>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</si>
  <si>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</si>
  <si>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</si>
  <si>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</si>
  <si>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</si>
  <si>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</si>
  <si>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</si>
  <si>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</si>
  <si>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</si>
  <si>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</si>
  <si>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</si>
  <si>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</si>
  <si>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</si>
  <si>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</si>
  <si>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</si>
  <si>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</si>
  <si>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</si>
  <si>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</si>
  <si>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</si>
  <si>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</si>
  <si>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</si>
  <si>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</si>
  <si>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</si>
  <si>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</si>
  <si>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</si>
  <si>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</si>
  <si>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</si>
  <si>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</si>
  <si>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</si>
  <si>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</si>
  <si>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</si>
  <si>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</si>
  <si>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</si>
  <si>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</si>
  <si>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</si>
  <si>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</si>
  <si>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</si>
  <si>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</si>
  <si>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</si>
  <si>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</si>
  <si>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</si>
  <si>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</si>
  <si>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</si>
  <si>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</si>
  <si>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</si>
  <si>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</si>
  <si>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</si>
  <si>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</si>
  <si>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</si>
  <si>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</si>
  <si>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</si>
  <si>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</si>
  <si>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</si>
  <si>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</si>
  <si>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</si>
  <si>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</si>
  <si>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</si>
  <si>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</si>
  <si>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</si>
  <si>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</si>
  <si>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</si>
  <si>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</si>
  <si>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</si>
  <si>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</si>
  <si>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</si>
  <si>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</si>
  <si>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</si>
  <si>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</si>
  <si>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</si>
  <si>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</si>
  <si>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</si>
  <si>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</si>
  <si>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</si>
  <si>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</si>
  <si>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</si>
  <si>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</si>
  <si>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</si>
  <si>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</si>
  <si>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</si>
  <si>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</si>
  <si>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</si>
  <si>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</si>
  <si>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</si>
  <si>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</si>
  <si>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</si>
  <si>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</si>
  <si>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</si>
  <si>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</si>
  <si>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</si>
  <si>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</si>
  <si>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</si>
  <si>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</si>
  <si>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</si>
  <si>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</si>
  <si>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</si>
  <si>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</si>
  <si>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</si>
  <si>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</si>
  <si>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</si>
  <si>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</si>
  <si>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</si>
  <si>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</si>
  <si>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</si>
  <si>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</si>
  <si>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</si>
  <si>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</si>
  <si>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</si>
  <si>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</si>
  <si>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</si>
  <si>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</si>
  <si>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</si>
  <si>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</si>
  <si>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</si>
  <si>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</si>
  <si>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</si>
  <si>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</si>
  <si>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</si>
  <si>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</si>
  <si>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</si>
  <si>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</si>
  <si>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</si>
  <si>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</si>
  <si>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</si>
  <si>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</si>
  <si>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</si>
  <si>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</si>
  <si>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</si>
  <si>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</si>
  <si>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</si>
  <si>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</si>
  <si>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</si>
  <si>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</si>
  <si>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</si>
  <si>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</si>
  <si>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</si>
  <si>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</si>
  <si>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</si>
  <si>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長野県軽井沢町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</si>
  <si>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</si>
  <si>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</si>
  <si>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</si>
  <si>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</si>
  <si>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</si>
  <si>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</si>
  <si>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</si>
  <si>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</si>
  <si>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</si>
  <si>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</si>
  <si>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</si>
  <si>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</si>
  <si>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</si>
  <si>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</si>
  <si>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</si>
  <si>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</si>
  <si>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</si>
  <si>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</si>
  <si>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</si>
  <si>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</si>
  <si>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</si>
  <si>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</si>
  <si>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</si>
  <si>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</si>
  <si>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</si>
  <si>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</si>
  <si>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</si>
  <si>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</si>
  <si>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</si>
  <si>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</si>
  <si>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</si>
  <si>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</si>
  <si>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</si>
  <si>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</si>
  <si>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</si>
  <si>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</si>
  <si>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</si>
  <si>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</si>
  <si>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</si>
  <si>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</si>
  <si>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</si>
  <si>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軽井沢町公共下水道事業特別会計</t>
    <phoneticPr fontId="5"/>
  </si>
  <si>
    <t>法非適用企業</t>
    <phoneticPr fontId="5"/>
  </si>
  <si>
    <t>軽井沢町農業集落排水事業特別会計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</si>
  <si>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</si>
  <si>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</si>
  <si>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</si>
  <si>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</si>
  <si>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</si>
  <si>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</si>
  <si>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</si>
  <si>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</si>
  <si>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</si>
  <si>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</si>
  <si>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</si>
  <si>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</si>
  <si>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</si>
  <si>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</si>
  <si>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</si>
  <si>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</si>
  <si>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</si>
  <si>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</si>
  <si>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</si>
  <si>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</si>
  <si>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</si>
  <si>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</si>
  <si>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</si>
  <si>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</si>
  <si>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</si>
  <si>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</si>
  <si>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</si>
  <si>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</si>
  <si>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</si>
  <si>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</si>
  <si>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</si>
  <si>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</si>
  <si>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</si>
  <si>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</si>
  <si>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</si>
  <si>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</si>
  <si>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</si>
  <si>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</si>
  <si>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</si>
  <si>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</si>
  <si>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</si>
  <si>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</si>
  <si>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</si>
  <si>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</si>
  <si>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</si>
  <si>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</si>
  <si>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</si>
  <si>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</si>
  <si>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</si>
  <si>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</si>
  <si>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</si>
  <si>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</si>
  <si>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</si>
  <si>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</si>
  <si>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</si>
  <si>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</si>
  <si>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</si>
  <si>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</si>
  <si>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</si>
  <si>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</si>
  <si>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</si>
  <si>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</si>
  <si>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</si>
  <si>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</si>
  <si>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</si>
  <si>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</si>
  <si>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</si>
  <si>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</si>
  <si>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</si>
  <si>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</si>
  <si>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</si>
  <si>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</si>
  <si>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</si>
  <si>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</si>
  <si>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</si>
  <si>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</si>
  <si>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</si>
  <si>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</si>
  <si>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</si>
  <si>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</si>
  <si>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</si>
  <si>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</si>
  <si>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</si>
  <si>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</si>
  <si>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</si>
  <si>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</si>
  <si>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</si>
  <si>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</si>
  <si>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</si>
  <si>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</si>
  <si>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</si>
  <si>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</si>
  <si>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</si>
  <si>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</si>
  <si>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</si>
  <si>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</si>
  <si>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</si>
  <si>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</si>
  <si>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</si>
  <si>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</si>
  <si>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</si>
  <si>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</si>
  <si>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</si>
  <si>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</si>
  <si>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</si>
  <si>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</si>
  <si>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</si>
  <si>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</si>
  <si>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</si>
  <si>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</si>
  <si>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</si>
  <si>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</si>
  <si>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</si>
  <si>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</si>
  <si>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</si>
  <si>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</si>
  <si>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</si>
  <si>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</si>
  <si>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</si>
  <si>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</si>
  <si>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</si>
  <si>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</si>
  <si>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</si>
  <si>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</si>
  <si>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</si>
  <si>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</si>
  <si>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</si>
  <si>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</si>
  <si>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</si>
  <si>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</si>
  <si>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</si>
  <si>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</si>
  <si>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</si>
  <si>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10.79</t>
  </si>
  <si>
    <t>▲ 19.25</t>
  </si>
  <si>
    <t>▲ 6.82</t>
  </si>
  <si>
    <t>軽井沢町水道事業会計</t>
  </si>
  <si>
    <t>一般会計</t>
  </si>
  <si>
    <t>軽井沢町国民健康保険軽井沢病院事業会計</t>
  </si>
  <si>
    <t>軽井沢町国民健康保険事業勘定特別会計</t>
  </si>
  <si>
    <t>軽井沢町介護保険特別会計</t>
  </si>
  <si>
    <t>軽井沢町公共下水道事業特別会計</t>
  </si>
  <si>
    <t>軽井沢町駐車場特別会計</t>
  </si>
  <si>
    <t>軽井沢町訪問看護事業特別会計</t>
  </si>
  <si>
    <t>その他会計（赤字）</t>
  </si>
  <si>
    <t>その他会計（黒字）</t>
  </si>
  <si>
    <t>佐久広域連合　一般会計</t>
    <rPh sb="0" eb="2">
      <t>サク</t>
    </rPh>
    <rPh sb="2" eb="4">
      <t>コウイキ</t>
    </rPh>
    <rPh sb="4" eb="6">
      <t>レンゴウ</t>
    </rPh>
    <rPh sb="7" eb="9">
      <t>イッパン</t>
    </rPh>
    <rPh sb="9" eb="11">
      <t>カイケイ</t>
    </rPh>
    <phoneticPr fontId="24"/>
  </si>
  <si>
    <t>佐久広域連合　消防特別会計</t>
    <rPh sb="0" eb="2">
      <t>サク</t>
    </rPh>
    <rPh sb="2" eb="4">
      <t>コウイキ</t>
    </rPh>
    <rPh sb="4" eb="6">
      <t>レンゴウ</t>
    </rPh>
    <rPh sb="7" eb="9">
      <t>ショウボウ</t>
    </rPh>
    <rPh sb="9" eb="11">
      <t>トクベツ</t>
    </rPh>
    <rPh sb="11" eb="13">
      <t>カイケイ</t>
    </rPh>
    <phoneticPr fontId="24"/>
  </si>
  <si>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4"/>
  </si>
  <si>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4"/>
  </si>
  <si>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4"/>
  </si>
  <si>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4"/>
  </si>
  <si>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4"/>
  </si>
  <si>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</si>
  <si>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</si>
  <si>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浅麓水道企業団　浅麓水道企業団水道事業会計</t>
  </si>
  <si>
    <t>佐久市・北佐久郡環境施設組合</t>
    <rPh sb="0" eb="3">
      <t>サクシ</t>
    </rPh>
    <rPh sb="4" eb="8">
      <t>キタサクグン</t>
    </rPh>
    <rPh sb="8" eb="10">
      <t>カンキョウ</t>
    </rPh>
    <rPh sb="10" eb="12">
      <t>シセツ</t>
    </rPh>
    <rPh sb="12" eb="14">
      <t>クミアイ</t>
    </rPh>
    <phoneticPr fontId="2"/>
  </si>
  <si>
    <t>軽井沢町振興公社</t>
    <rPh sb="0" eb="3">
      <t>カルイザワ</t>
    </rPh>
    <rPh sb="3" eb="4">
      <t>マチ</t>
    </rPh>
    <rPh sb="4" eb="6">
      <t>シンコウ</t>
    </rPh>
    <rPh sb="6" eb="8">
      <t>コウシャ</t>
    </rPh>
    <phoneticPr fontId="2"/>
  </si>
  <si>
    <t>長野県後期高齢者医療広域連合　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</si>
  <si>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</si>
  <si>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浅麓環境施設組合</t>
    <rPh sb="0" eb="1">
      <t>アサ</t>
    </rPh>
    <rPh sb="1" eb="2">
      <t>フモト</t>
    </rPh>
    <rPh sb="2" eb="4">
      <t>カンキョウ</t>
    </rPh>
    <rPh sb="4" eb="6">
      <t>シセツ</t>
    </rPh>
    <rPh sb="6" eb="8">
      <t>クミアイ</t>
    </rPh>
    <phoneticPr fontId="24"/>
  </si>
  <si>
    <t>佐久市・軽井沢町清掃施設組合</t>
    <phoneticPr fontId="2"/>
  </si>
  <si>
    <t>北佐久郡老人福祉施設組合</t>
    <phoneticPr fontId="2"/>
  </si>
  <si>
    <t>長野県市町村自治振興組合</t>
    <phoneticPr fontId="2"/>
  </si>
  <si>
    <t>森泉山財産組合</t>
    <phoneticPr fontId="2"/>
  </si>
  <si>
    <t>長野県地方税滞納整理機構</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</si>
  <si>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</si>
  <si>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</si>
  <si>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</si>
  <si>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</si>
  <si>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</si>
  <si>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</si>
  <si>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</si>
  <si>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</si>
  <si>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</si>
  <si>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</si>
  <si>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</si>
  <si>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</si>
  <si>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将来の負担額を財政調整基金やその他特定目的基金が大半を占める充当可能財源等が上回っているため、将来負担比率は算出されず良好な状態である。
実質公債費比率については、この数年続いてきた大型事業に係る財源不足を補うための地方債借入が続いたため、しばらくは多額の公債費を要する見込みであるが、過去からの起債抑制策と比率算定上の充当可能財源である標準税収入額が大きいため、類似団体平均を下回っている。
今後も住民ニーズを的確に把握した事業の実施により起債借入を抑制しつつ、各基金の目的に沿った積立と取崩を計画的に実施し、適正な財政運営に努める。</t>
    <rPh sb="7" eb="9">
      <t>ザイセイ</t>
    </rPh>
    <rPh sb="9" eb="11">
      <t>チョウセイ</t>
    </rPh>
    <rPh sb="11" eb="13">
      <t>キキン</t>
    </rPh>
    <rPh sb="16" eb="17">
      <t>タ</t>
    </rPh>
    <rPh sb="17" eb="19">
      <t>トクテイ</t>
    </rPh>
    <rPh sb="19" eb="21">
      <t>モクテキ</t>
    </rPh>
    <rPh sb="21" eb="23">
      <t>キキン</t>
    </rPh>
    <rPh sb="24" eb="26">
      <t>タイハン</t>
    </rPh>
    <rPh sb="27" eb="28">
      <t>シ</t>
    </rPh>
    <rPh sb="69" eb="71">
      <t>ジッシツ</t>
    </rPh>
    <rPh sb="71" eb="74">
      <t>コウサイヒ</t>
    </rPh>
    <rPh sb="74" eb="76">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</si>
</sst>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extLst xmlns:c16r2="http://schemas.microsoft.com/office/drawing/2015/06/chart">
            <c:ext xmlns:c16="http://schemas.microsoft.com/office/drawing/2014/chart" uri="{C3380CC4-5D6E-409C-BE32-E72D297353CC}">
              <c16:uniqueId val="{00000000-0D94-43D3-A74C-829B70265C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187619</c:v>
                </c:pt>
                <c:pt idx="1">
                  <c:v>254637</c:v>
                </c:pt>
                <c:pt idx="2">
                  <c:v>184497</c:v>
                </c:pt>
                <c:pt idx="3">
                  <c:v>268614</c:v>
                </c:pt>
                <c:pt idx="4">
                  <c:v>353918</c:v>
                </c:pt>
              </c:numCache>
            </c:numRef>
          </c:val>
          <c:smooth val="0"/>
          <c:extLst xmlns:c16r2="http://schemas.microsoft.com/office/drawing/2015/06/chart">
            <c:ext xmlns:c16="http://schemas.microsoft.com/office/drawing/2014/chart" uri="{C3380CC4-5D6E-409C-BE32-E72D297353CC}">
              <c16:uniqueId val="{00000001-0D94-43D3-A74C-829B70265C62}"/>
            </c:ext>
          </c:extLst>
        </c:ser>
        <c:dLbls>
          <c:showLegendKey val="0"/>
          <c:showVal val="0"/>
          <c:showCatName val="0"/>
          <c:showSerName val="0"/>
          <c:showPercent val="0"/>
          <c:showBubbleSize val="0"/>
        </c:dLbls>
        <c:marker val="1"/>
        <c:smooth val="0"/>
        <c:axId val="80385152"/>
        <c:axId val="80387072"/>
      </c:lineChart>
      <c:catAx>
        <c:axId val="80385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387072"/>
        <c:crosses val="autoZero"/>
        <c:auto val="1"/>
        <c:lblAlgn val="ctr"/>
        <c:lblOffset val="100"/>
        <c:tickLblSkip val="1"/>
        <c:tickMarkSkip val="1"/>
        <c:noMultiLvlLbl val="0"/>
      </c:catAx>
      <c:valAx>
        <c:axId val="8038707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385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12.89</c:v>
                </c:pt>
                <c:pt idx="1">
                  <c:v>14.78</c:v>
                </c:pt>
                <c:pt idx="2">
                  <c:v>11.39</c:v>
                </c:pt>
                <c:pt idx="3">
                  <c:v>13.46</c:v>
                </c:pt>
                <c:pt idx="4">
                  <c:v>13.36</c:v>
                </c:pt>
              </c:numCache>
            </c:numRef>
          </c:val>
          <c:extLst xmlns:c16r2="http://schemas.microsoft.com/office/drawing/2015/06/chart">
            <c:ext xmlns:c16="http://schemas.microsoft.com/office/drawing/2014/chart" uri="{C3380CC4-5D6E-409C-BE32-E72D297353CC}">
              <c16:uniqueId val="{00000000-EECB-4287-92AE-28E4D46E88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70.239999999999995</c:v>
                </c:pt>
                <c:pt idx="1">
                  <c:v>61.19</c:v>
                </c:pt>
                <c:pt idx="2">
                  <c:v>45.85</c:v>
                </c:pt>
                <c:pt idx="3">
                  <c:v>44.48</c:v>
                </c:pt>
                <c:pt idx="4">
                  <c:v>39.06</c:v>
                </c:pt>
              </c:numCache>
            </c:numRef>
          </c:val>
          <c:extLst xmlns:c16r2="http://schemas.microsoft.com/office/drawing/2015/06/chart">
            <c:ext xmlns:c16="http://schemas.microsoft.com/office/drawing/2014/chart" uri="{C3380CC4-5D6E-409C-BE32-E72D297353CC}">
              <c16:uniqueId val="{00000001-EECB-4287-92AE-28E4D46E8810}"/>
            </c:ext>
          </c:extLst>
        </c:ser>
        <c:dLbls>
          <c:showLegendKey val="0"/>
          <c:showVal val="0"/>
          <c:showCatName val="0"/>
          <c:showSerName val="0"/>
          <c:showPercent val="0"/>
          <c:showBubbleSize val="0"/>
        </c:dLbls>
        <c:gapWidth val="250"/>
        <c:overlap val="100"/>
        <c:axId val="78445952"/>
        <c:axId val="8439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1.03</c:v>
                </c:pt>
                <c:pt idx="1">
                  <c:v>-10.79</c:v>
                </c:pt>
                <c:pt idx="2">
                  <c:v>-19.25</c:v>
                </c:pt>
                <c:pt idx="3">
                  <c:v>4.0199999999999996</c:v>
                </c:pt>
                <c:pt idx="4">
                  <c:v>-6.82</c:v>
                </c:pt>
              </c:numCache>
            </c:numRef>
          </c:val>
          <c:smooth val="0"/>
          <c:extLst xmlns:c16r2="http://schemas.microsoft.com/office/drawing/2015/06/chart">
            <c:ext xmlns:c16="http://schemas.microsoft.com/office/drawing/2014/chart" uri="{C3380CC4-5D6E-409C-BE32-E72D297353CC}">
              <c16:uniqueId val="{00000002-EECB-4287-92AE-28E4D46E8810}"/>
            </c:ext>
          </c:extLst>
        </c:ser>
        <c:dLbls>
          <c:showLegendKey val="0"/>
          <c:showVal val="0"/>
          <c:showCatName val="0"/>
          <c:showSerName val="0"/>
          <c:showPercent val="0"/>
          <c:showBubbleSize val="0"/>
        </c:dLbls>
        <c:marker val="1"/>
        <c:smooth val="0"/>
        <c:axId val="78445952"/>
        <c:axId val="84391424"/>
      </c:lineChart>
      <c:catAx>
        <c:axId val="784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391424"/>
        <c:crosses val="autoZero"/>
        <c:auto val="1"/>
        <c:lblAlgn val="ctr"/>
        <c:lblOffset val="100"/>
        <c:tickLblSkip val="1"/>
        <c:tickMarkSkip val="1"/>
        <c:noMultiLvlLbl val="0"/>
      </c:catAx>
      <c:valAx>
        <c:axId val="8439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44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0.15</c:v>
                </c:pt>
                <c:pt idx="4">
                  <c:v>#N/A</c:v>
                </c:pt>
                <c:pt idx="5">
                  <c:v>0.13</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0-910F-4321-8C63-F2397DABB2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10F-4321-8C63-F2397DABB29E}"/>
            </c:ext>
          </c:extLst>
        </c:ser>
        <c:ser>
          <c:idx val="2"/>
          <c:order val="2"/>
          <c:tx>
            <c:strRef>
              <c:f>データシート!$A$29</c:f>
              <c:strCache>
                <c:ptCount val="1"/>
                <c:pt idx="0">
                  <c:v>軽井沢町訪問看護事業特別会計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0.13</c:v>
                </c:pt>
                <c:pt idx="2">
                  <c:v>#N/A</c:v>
                </c:pt>
                <c:pt idx="3">
                  <c:v>0.21</c:v>
                </c:pt>
                <c:pt idx="4">
                  <c:v>#N/A</c:v>
                </c:pt>
                <c:pt idx="5">
                  <c:v>0.27</c:v>
                </c:pt>
                <c:pt idx="6">
                  <c:v>#N/A</c:v>
                </c:pt>
                <c:pt idx="7">
                  <c:v>0.3</c:v>
                </c:pt>
                <c:pt idx="8">
                  <c:v>#N/A</c:v>
                </c:pt>
                <c:pt idx="9">
                  <c:v>0.3</c:v>
                </c:pt>
              </c:numCache>
            </c:numRef>
          </c:val>
          <c:extLst xmlns:c16r2="http://schemas.microsoft.com/office/drawing/2015/06/chart">
            <c:ext xmlns:c16="http://schemas.microsoft.com/office/drawing/2014/chart" uri="{C3380CC4-5D6E-409C-BE32-E72D297353CC}">
              <c16:uniqueId val="{00000002-910F-4321-8C63-F2397DABB29E}"/>
            </c:ext>
          </c:extLst>
        </c:ser>
        <c:ser>
          <c:idx val="3"/>
          <c:order val="3"/>
          <c:tx>
            <c:strRef>
              <c:f>データシート!$A$30</c:f>
              <c:strCache>
                <c:ptCount val="1"/>
                <c:pt idx="0">
                  <c:v>軽井沢町駐車場特別会計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0.25</c:v>
                </c:pt>
                <c:pt idx="4">
                  <c:v>#N/A</c:v>
                </c:pt>
                <c:pt idx="5">
                  <c:v>0.3</c:v>
                </c:pt>
                <c:pt idx="6">
                  <c:v>#N/A</c:v>
                </c:pt>
                <c:pt idx="7">
                  <c:v>0.37</c:v>
                </c:pt>
                <c:pt idx="8">
                  <c:v>#N/A</c:v>
                </c:pt>
                <c:pt idx="9">
                  <c:v>0.41</c:v>
                </c:pt>
              </c:numCache>
            </c:numRef>
          </c:val>
          <c:extLst xmlns:c16r2="http://schemas.microsoft.com/office/drawing/2015/06/chart">
            <c:ext xmlns:c16="http://schemas.microsoft.com/office/drawing/2014/chart" uri="{C3380CC4-5D6E-409C-BE32-E72D297353CC}">
              <c16:uniqueId val="{00000003-910F-4321-8C63-F2397DABB29E}"/>
            </c:ext>
          </c:extLst>
        </c:ser>
        <c:ser>
          <c:idx val="4"/>
          <c:order val="4"/>
          <c:tx>
            <c:strRef>
              <c:f>データシート!$A$31</c:f>
              <c:strCache>
                <c:ptCount val="1"/>
                <c:pt idx="0">
                  <c:v>軽井沢町公共下水道事業特別会計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0.56999999999999995</c:v>
                </c:pt>
                <c:pt idx="2">
                  <c:v>#N/A</c:v>
                </c:pt>
                <c:pt idx="3">
                  <c:v>0.51</c:v>
                </c:pt>
                <c:pt idx="4">
                  <c:v>#N/A</c:v>
                </c:pt>
                <c:pt idx="5">
                  <c:v>1.1599999999999999</c:v>
                </c:pt>
                <c:pt idx="6">
                  <c:v>#N/A</c:v>
                </c:pt>
                <c:pt idx="7">
                  <c:v>0.5</c:v>
                </c:pt>
                <c:pt idx="8">
                  <c:v>#N/A</c:v>
                </c:pt>
                <c:pt idx="9">
                  <c:v>0.5</c:v>
                </c:pt>
              </c:numCache>
            </c:numRef>
          </c:val>
          <c:extLst xmlns:c16r2="http://schemas.microsoft.com/office/drawing/2015/06/chart">
            <c:ext xmlns:c16="http://schemas.microsoft.com/office/drawing/2014/chart" uri="{C3380CC4-5D6E-409C-BE32-E72D297353CC}">
              <c16:uniqueId val="{00000004-910F-4321-8C63-F2397DABB29E}"/>
            </c:ext>
          </c:extLst>
        </c:ser>
        <c:ser>
          <c:idx val="5"/>
          <c:order val="5"/>
          <c:tx>
            <c:strRef>
              <c:f>データシート!$A$32</c:f>
              <c:strCache>
                <c:ptCount val="1"/>
                <c:pt idx="0">
                  <c:v>軽井沢町介護保険特別会計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0.34</c:v>
                </c:pt>
                <c:pt idx="4">
                  <c:v>#N/A</c:v>
                </c:pt>
                <c:pt idx="5">
                  <c:v>0.52</c:v>
                </c:pt>
                <c:pt idx="6">
                  <c:v>#N/A</c:v>
                </c:pt>
                <c:pt idx="7">
                  <c:v>0.53</c:v>
                </c:pt>
                <c:pt idx="8">
                  <c:v>#N/A</c:v>
                </c:pt>
                <c:pt idx="9">
                  <c:v>0.81</c:v>
                </c:pt>
              </c:numCache>
            </c:numRef>
          </c:val>
          <c:extLst xmlns:c16r2="http://schemas.microsoft.com/office/drawing/2015/06/chart">
            <c:ext xmlns:c16="http://schemas.microsoft.com/office/drawing/2014/chart" uri="{C3380CC4-5D6E-409C-BE32-E72D297353CC}">
              <c16:uniqueId val="{00000005-910F-4321-8C63-F2397DABB29E}"/>
            </c:ext>
          </c:extLst>
        </c:ser>
        <c:ser>
          <c:idx val="6"/>
          <c:order val="6"/>
          <c:tx>
            <c:strRef>
              <c:f>データシート!$A$33</c:f>
              <c:strCache>
                <c:ptCount val="1"/>
                <c:pt idx="0">
                  <c:v>軽井沢町国民健康保険事業勘定特別会計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0.92</c:v>
                </c:pt>
                <c:pt idx="2">
                  <c:v>#N/A</c:v>
                </c:pt>
                <c:pt idx="3">
                  <c:v>1.01</c:v>
                </c:pt>
                <c:pt idx="4">
                  <c:v>#N/A</c:v>
                </c:pt>
                <c:pt idx="5">
                  <c:v>1.17</c:v>
                </c:pt>
                <c:pt idx="6">
                  <c:v>#N/A</c:v>
                </c:pt>
                <c:pt idx="7">
                  <c:v>0.62</c:v>
                </c:pt>
                <c:pt idx="8">
                  <c:v>#N/A</c:v>
                </c:pt>
                <c:pt idx="9">
                  <c:v>1.1000000000000001</c:v>
                </c:pt>
              </c:numCache>
            </c:numRef>
          </c:val>
          <c:extLst xmlns:c16r2="http://schemas.microsoft.com/office/drawing/2015/06/chart">
            <c:ext xmlns:c16="http://schemas.microsoft.com/office/drawing/2014/chart" uri="{C3380CC4-5D6E-409C-BE32-E72D297353CC}">
              <c16:uniqueId val="{00000006-910F-4321-8C63-F2397DABB29E}"/>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4.8499999999999996</c:v>
                </c:pt>
                <c:pt idx="2">
                  <c:v>#N/A</c:v>
                </c:pt>
                <c:pt idx="3">
                  <c:v>6.08</c:v>
                </c:pt>
                <c:pt idx="4">
                  <c:v>#N/A</c:v>
                </c:pt>
                <c:pt idx="5">
                  <c:v>7.42</c:v>
                </c:pt>
                <c:pt idx="6">
                  <c:v>#N/A</c:v>
                </c:pt>
                <c:pt idx="7">
                  <c:v>7.52</c:v>
                </c:pt>
                <c:pt idx="8">
                  <c:v>#N/A</c:v>
                </c:pt>
                <c:pt idx="9">
                  <c:v>6.51</c:v>
                </c:pt>
              </c:numCache>
            </c:numRef>
          </c:val>
          <c:extLst xmlns:c16r2="http://schemas.microsoft.com/office/drawing/2015/06/chart">
            <c:ext xmlns:c16="http://schemas.microsoft.com/office/drawing/2014/chart" uri="{C3380CC4-5D6E-409C-BE32-E72D297353CC}">
              <c16:uniqueId val="{00000007-910F-4321-8C63-F2397DABB2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12.88</c:v>
                </c:pt>
                <c:pt idx="2">
                  <c:v>#N/A</c:v>
                </c:pt>
                <c:pt idx="3">
                  <c:v>14.77</c:v>
                </c:pt>
                <c:pt idx="4">
                  <c:v>#N/A</c:v>
                </c:pt>
                <c:pt idx="5">
                  <c:v>11.38</c:v>
                </c:pt>
                <c:pt idx="6">
                  <c:v>#N/A</c:v>
                </c:pt>
                <c:pt idx="7">
                  <c:v>13.46</c:v>
                </c:pt>
                <c:pt idx="8">
                  <c:v>#N/A</c:v>
                </c:pt>
                <c:pt idx="9">
                  <c:v>13.35</c:v>
                </c:pt>
              </c:numCache>
            </c:numRef>
          </c:val>
          <c:extLst xmlns:c16r2="http://schemas.microsoft.com/office/drawing/2015/06/chart">
            <c:ext xmlns:c16="http://schemas.microsoft.com/office/drawing/2014/chart" uri="{C3380CC4-5D6E-409C-BE32-E72D297353CC}">
              <c16:uniqueId val="{00000008-910F-4321-8C63-F2397DABB29E}"/>
            </c:ext>
          </c:extLst>
        </c:ser>
        <c:ser>
          <c:idx val="9"/>
          <c:order val="9"/>
          <c:tx>
            <c:strRef>
              <c:f>データシート!$A$36</c:f>
              <c:strCache>
                <c:ptCount val="1"/>
                <c:pt idx="0">
                  <c:v>軽井沢町水道事業会計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18.059999999999999</c:v>
                </c:pt>
                <c:pt idx="2">
                  <c:v>#N/A</c:v>
                </c:pt>
                <c:pt idx="3">
                  <c:v>19.59</c:v>
                </c:pt>
                <c:pt idx="4">
                  <c:v>#N/A</c:v>
                </c:pt>
                <c:pt idx="5">
                  <c:v>18.57</c:v>
                </c:pt>
                <c:pt idx="6">
                  <c:v>#N/A</c:v>
                </c:pt>
                <c:pt idx="7">
                  <c:v>14.83</c:v>
                </c:pt>
                <c:pt idx="8">
                  <c:v>#N/A</c:v>
                </c:pt>
                <c:pt idx="9">
                  <c:v>15.07</c:v>
                </c:pt>
              </c:numCache>
            </c:numRef>
          </c:val>
          <c:extLst xmlns:c16r2="http://schemas.microsoft.com/office/drawing/2015/06/chart">
            <c:ext xmlns:c16="http://schemas.microsoft.com/office/drawing/2014/chart" uri="{C3380CC4-5D6E-409C-BE32-E72D297353CC}">
              <c16:uniqueId val="{00000009-910F-4321-8C63-F2397DABB29E}"/>
            </c:ext>
          </c:extLst>
        </c:ser>
        <c:dLbls>
          <c:showLegendKey val="0"/>
          <c:showVal val="0"/>
          <c:showCatName val="0"/>
          <c:showSerName val="0"/>
          <c:showPercent val="0"/>
          <c:showBubbleSize val="0"/>
        </c:dLbls>
        <c:gapWidth val="150"/>
        <c:overlap val="100"/>
        <c:axId val="101016704"/>
        <c:axId val="101018240"/>
      </c:barChart>
      <c:catAx>
        <c:axId val="1010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018240"/>
        <c:crosses val="autoZero"/>
        <c:auto val="1"/>
        <c:lblAlgn val="ctr"/>
        <c:lblOffset val="100"/>
        <c:tickLblSkip val="1"/>
        <c:tickMarkSkip val="1"/>
        <c:noMultiLvlLbl val="0"/>
      </c:catAx>
      <c:valAx>
        <c:axId val="10101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1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779</c:v>
                </c:pt>
                <c:pt idx="5">
                  <c:v>734</c:v>
                </c:pt>
                <c:pt idx="8">
                  <c:v>751</c:v>
                </c:pt>
                <c:pt idx="11">
                  <c:v>737</c:v>
                </c:pt>
                <c:pt idx="14">
                  <c:v>896</c:v>
                </c:pt>
              </c:numCache>
            </c:numRef>
          </c:val>
          <c:extLst xmlns:c16r2="http://schemas.microsoft.com/office/drawing/2015/06/chart">
            <c:ext xmlns:c16="http://schemas.microsoft.com/office/drawing/2014/chart" uri="{C3380CC4-5D6E-409C-BE32-E72D297353CC}">
              <c16:uniqueId val="{00000000-940E-4468-AA23-BC509F521A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40E-4468-AA23-BC509F521A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2-940E-4468-AA23-BC509F521A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106</c:v>
                </c:pt>
                <c:pt idx="3">
                  <c:v>81</c:v>
                </c:pt>
                <c:pt idx="6">
                  <c:v>79</c:v>
                </c:pt>
                <c:pt idx="9">
                  <c:v>81</c:v>
                </c:pt>
                <c:pt idx="12">
                  <c:v>82</c:v>
                </c:pt>
              </c:numCache>
            </c:numRef>
          </c:val>
          <c:extLst xmlns:c16r2="http://schemas.microsoft.com/office/drawing/2015/06/chart">
            <c:ext xmlns:c16="http://schemas.microsoft.com/office/drawing/2014/chart" uri="{C3380CC4-5D6E-409C-BE32-E72D297353CC}">
              <c16:uniqueId val="{00000003-940E-4468-AA23-BC509F521A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443</c:v>
                </c:pt>
                <c:pt idx="3">
                  <c:v>431</c:v>
                </c:pt>
                <c:pt idx="6">
                  <c:v>378</c:v>
                </c:pt>
                <c:pt idx="9">
                  <c:v>332</c:v>
                </c:pt>
                <c:pt idx="12">
                  <c:v>353</c:v>
                </c:pt>
              </c:numCache>
            </c:numRef>
          </c:val>
          <c:extLst xmlns:c16r2="http://schemas.microsoft.com/office/drawing/2015/06/chart">
            <c:ext xmlns:c16="http://schemas.microsoft.com/office/drawing/2014/chart" uri="{C3380CC4-5D6E-409C-BE32-E72D297353CC}">
              <c16:uniqueId val="{00000004-940E-4468-AA23-BC509F521A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7</c:v>
                </c:pt>
                <c:pt idx="6">
                  <c:v>10</c:v>
                </c:pt>
                <c:pt idx="9">
                  <c:v>13</c:v>
                </c:pt>
                <c:pt idx="12">
                  <c:v>17</c:v>
                </c:pt>
              </c:numCache>
            </c:numRef>
          </c:val>
          <c:extLst xmlns:c16r2="http://schemas.microsoft.com/office/drawing/2015/06/chart">
            <c:ext xmlns:c16="http://schemas.microsoft.com/office/drawing/2014/chart" uri="{C3380CC4-5D6E-409C-BE32-E72D297353CC}">
              <c16:uniqueId val="{00000005-940E-4468-AA23-BC509F521A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0E-4468-AA23-BC509F521A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251</c:v>
                </c:pt>
                <c:pt idx="3">
                  <c:v>292</c:v>
                </c:pt>
                <c:pt idx="6">
                  <c:v>373</c:v>
                </c:pt>
                <c:pt idx="9">
                  <c:v>409</c:v>
                </c:pt>
                <c:pt idx="12">
                  <c:v>401</c:v>
                </c:pt>
              </c:numCache>
            </c:numRef>
          </c:val>
          <c:extLst xmlns:c16r2="http://schemas.microsoft.com/office/drawing/2015/06/chart">
            <c:ext xmlns:c16="http://schemas.microsoft.com/office/drawing/2014/chart" uri="{C3380CC4-5D6E-409C-BE32-E72D297353CC}">
              <c16:uniqueId val="{00000007-940E-4468-AA23-BC509F521AA6}"/>
            </c:ext>
          </c:extLst>
        </c:ser>
        <c:dLbls>
          <c:showLegendKey val="0"/>
          <c:showVal val="0"/>
          <c:showCatName val="0"/>
          <c:showSerName val="0"/>
          <c:showPercent val="0"/>
          <c:showBubbleSize val="0"/>
        </c:dLbls>
        <c:gapWidth val="100"/>
        <c:overlap val="100"/>
        <c:axId val="78496128"/>
        <c:axId val="7849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c:v>
                </c:pt>
                <c:pt idx="2">
                  <c:v>#N/A</c:v>
                </c:pt>
                <c:pt idx="3">
                  <c:v>#N/A</c:v>
                </c:pt>
                <c:pt idx="4">
                  <c:v>78</c:v>
                </c:pt>
                <c:pt idx="5">
                  <c:v>#N/A</c:v>
                </c:pt>
                <c:pt idx="6">
                  <c:v>#N/A</c:v>
                </c:pt>
                <c:pt idx="7">
                  <c:v>90</c:v>
                </c:pt>
                <c:pt idx="8">
                  <c:v>#N/A</c:v>
                </c:pt>
                <c:pt idx="9">
                  <c:v>#N/A</c:v>
                </c:pt>
                <c:pt idx="10">
                  <c:v>99</c:v>
                </c:pt>
                <c:pt idx="11">
                  <c:v>#N/A</c:v>
                </c:pt>
                <c:pt idx="12">
                  <c:v>#N/A</c:v>
                </c:pt>
                <c:pt idx="13">
                  <c:v>-43</c:v>
                </c:pt>
                <c:pt idx="14">
                  <c:v>#N/A</c:v>
                </c:pt>
              </c:numCache>
            </c:numRef>
          </c:val>
          <c:smooth val="0"/>
          <c:extLst xmlns:c16r2="http://schemas.microsoft.com/office/drawing/2015/06/chart">
            <c:ext xmlns:c16="http://schemas.microsoft.com/office/drawing/2014/chart" uri="{C3380CC4-5D6E-409C-BE32-E72D297353CC}">
              <c16:uniqueId val="{00000008-940E-4468-AA23-BC509F521AA6}"/>
            </c:ext>
          </c:extLst>
        </c:ser>
        <c:dLbls>
          <c:showLegendKey val="0"/>
          <c:showVal val="0"/>
          <c:showCatName val="0"/>
          <c:showSerName val="0"/>
          <c:showPercent val="0"/>
          <c:showBubbleSize val="0"/>
        </c:dLbls>
        <c:marker val="1"/>
        <c:smooth val="0"/>
        <c:axId val="78496128"/>
        <c:axId val="78498048"/>
      </c:lineChart>
      <c:catAx>
        <c:axId val="7849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498048"/>
        <c:crosses val="autoZero"/>
        <c:auto val="1"/>
        <c:lblAlgn val="ctr"/>
        <c:lblOffset val="100"/>
        <c:tickLblSkip val="1"/>
        <c:tickMarkSkip val="1"/>
        <c:noMultiLvlLbl val="0"/>
      </c:catAx>
      <c:valAx>
        <c:axId val="7849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49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6777</c:v>
                </c:pt>
                <c:pt idx="5">
                  <c:v>6086</c:v>
                </c:pt>
                <c:pt idx="8">
                  <c:v>6176</c:v>
                </c:pt>
                <c:pt idx="11">
                  <c:v>5733</c:v>
                </c:pt>
                <c:pt idx="14">
                  <c:v>5304</c:v>
                </c:pt>
              </c:numCache>
            </c:numRef>
          </c:val>
          <c:extLst xmlns:c16r2="http://schemas.microsoft.com/office/drawing/2015/06/chart">
            <c:ext xmlns:c16="http://schemas.microsoft.com/office/drawing/2014/chart" uri="{C3380CC4-5D6E-409C-BE32-E72D297353CC}">
              <c16:uniqueId val="{00000000-9C6A-42B2-88DE-8D59431C48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1737</c:v>
                </c:pt>
                <c:pt idx="5">
                  <c:v>1445</c:v>
                </c:pt>
                <c:pt idx="8">
                  <c:v>1231</c:v>
                </c:pt>
                <c:pt idx="11">
                  <c:v>1163</c:v>
                </c:pt>
                <c:pt idx="14">
                  <c:v>1959</c:v>
                </c:pt>
              </c:numCache>
            </c:numRef>
          </c:val>
          <c:extLst xmlns:c16r2="http://schemas.microsoft.com/office/drawing/2015/06/chart">
            <c:ext xmlns:c16="http://schemas.microsoft.com/office/drawing/2014/chart" uri="{C3380CC4-5D6E-409C-BE32-E72D297353CC}">
              <c16:uniqueId val="{00000001-9C6A-42B2-88DE-8D59431C48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12386</c:v>
                </c:pt>
                <c:pt idx="5">
                  <c:v>10798</c:v>
                </c:pt>
                <c:pt idx="8">
                  <c:v>9491</c:v>
                </c:pt>
                <c:pt idx="11">
                  <c:v>7644</c:v>
                </c:pt>
                <c:pt idx="14">
                  <c:v>5854</c:v>
                </c:pt>
              </c:numCache>
            </c:numRef>
          </c:val>
          <c:extLst xmlns:c16r2="http://schemas.microsoft.com/office/drawing/2015/06/chart">
            <c:ext xmlns:c16="http://schemas.microsoft.com/office/drawing/2014/chart" uri="{C3380CC4-5D6E-409C-BE32-E72D297353CC}">
              <c16:uniqueId val="{00000002-9C6A-42B2-88DE-8D59431C48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6A-42B2-88DE-8D59431C48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6A-42B2-88DE-8D59431C48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6A-42B2-88DE-8D59431C48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1432</c:v>
                </c:pt>
                <c:pt idx="3">
                  <c:v>1499</c:v>
                </c:pt>
                <c:pt idx="6">
                  <c:v>1518</c:v>
                </c:pt>
                <c:pt idx="9">
                  <c:v>1406</c:v>
                </c:pt>
                <c:pt idx="12">
                  <c:v>1248</c:v>
                </c:pt>
              </c:numCache>
            </c:numRef>
          </c:val>
          <c:extLst xmlns:c16r2="http://schemas.microsoft.com/office/drawing/2015/06/chart">
            <c:ext xmlns:c16="http://schemas.microsoft.com/office/drawing/2014/chart" uri="{C3380CC4-5D6E-409C-BE32-E72D297353CC}">
              <c16:uniqueId val="{00000006-9C6A-42B2-88DE-8D59431C48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615</c:v>
                </c:pt>
                <c:pt idx="3">
                  <c:v>534</c:v>
                </c:pt>
                <c:pt idx="6">
                  <c:v>459</c:v>
                </c:pt>
                <c:pt idx="9">
                  <c:v>385</c:v>
                </c:pt>
                <c:pt idx="12">
                  <c:v>349</c:v>
                </c:pt>
              </c:numCache>
            </c:numRef>
          </c:val>
          <c:extLst xmlns:c16r2="http://schemas.microsoft.com/office/drawing/2015/06/chart">
            <c:ext xmlns:c16="http://schemas.microsoft.com/office/drawing/2014/chart" uri="{C3380CC4-5D6E-409C-BE32-E72D297353CC}">
              <c16:uniqueId val="{00000007-9C6A-42B2-88DE-8D59431C48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5163</c:v>
                </c:pt>
                <c:pt idx="3">
                  <c:v>4943</c:v>
                </c:pt>
                <c:pt idx="6">
                  <c:v>4601</c:v>
                </c:pt>
                <c:pt idx="9">
                  <c:v>3896</c:v>
                </c:pt>
                <c:pt idx="12">
                  <c:v>3593</c:v>
                </c:pt>
              </c:numCache>
            </c:numRef>
          </c:val>
          <c:extLst xmlns:c16r2="http://schemas.microsoft.com/office/drawing/2015/06/chart">
            <c:ext xmlns:c16="http://schemas.microsoft.com/office/drawing/2014/chart" uri="{C3380CC4-5D6E-409C-BE32-E72D297353CC}">
              <c16:uniqueId val="{00000008-9C6A-42B2-88DE-8D59431C48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c:v>
                </c:pt>
                <c:pt idx="3">
                  <c:v>15</c:v>
                </c:pt>
                <c:pt idx="6">
                  <c:v>12</c:v>
                </c:pt>
                <c:pt idx="9">
                  <c:v>8</c:v>
                </c:pt>
                <c:pt idx="12">
                  <c:v>5</c:v>
                </c:pt>
              </c:numCache>
            </c:numRef>
          </c:val>
          <c:extLst xmlns:c16r2="http://schemas.microsoft.com/office/drawing/2015/06/chart">
            <c:ext xmlns:c16="http://schemas.microsoft.com/office/drawing/2014/chart" uri="{C3380CC4-5D6E-409C-BE32-E72D297353CC}">
              <c16:uniqueId val="{00000009-9C6A-42B2-88DE-8D59431C48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2874</c:v>
                </c:pt>
                <c:pt idx="3">
                  <c:v>3546</c:v>
                </c:pt>
                <c:pt idx="6">
                  <c:v>3735</c:v>
                </c:pt>
                <c:pt idx="9">
                  <c:v>3468</c:v>
                </c:pt>
                <c:pt idx="12">
                  <c:v>4458</c:v>
                </c:pt>
              </c:numCache>
            </c:numRef>
          </c:val>
          <c:extLst xmlns:c16r2="http://schemas.microsoft.com/office/drawing/2015/06/chart">
            <c:ext xmlns:c16="http://schemas.microsoft.com/office/drawing/2014/chart" uri="{C3380CC4-5D6E-409C-BE32-E72D297353CC}">
              <c16:uniqueId val="{0000000A-9C6A-42B2-88DE-8D59431C4818}"/>
            </c:ext>
          </c:extLst>
        </c:ser>
        <c:dLbls>
          <c:showLegendKey val="0"/>
          <c:showVal val="0"/>
          <c:showCatName val="0"/>
          <c:showSerName val="0"/>
          <c:showPercent val="0"/>
          <c:showBubbleSize val="0"/>
        </c:dLbls>
        <c:gapWidth val="100"/>
        <c:overlap val="100"/>
        <c:axId val="53898624"/>
        <c:axId val="5390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C6A-42B2-88DE-8D59431C4818}"/>
            </c:ext>
          </c:extLst>
        </c:ser>
        <c:dLbls>
          <c:showLegendKey val="0"/>
          <c:showVal val="0"/>
          <c:showCatName val="0"/>
          <c:showSerName val="0"/>
          <c:showPercent val="0"/>
          <c:showBubbleSize val="0"/>
        </c:dLbls>
        <c:marker val="1"/>
        <c:smooth val="0"/>
        <c:axId val="53898624"/>
        <c:axId val="53904896"/>
      </c:lineChart>
      <c:catAx>
        <c:axId val="5389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904896"/>
        <c:crosses val="autoZero"/>
        <c:auto val="1"/>
        <c:lblAlgn val="ctr"/>
        <c:lblOffset val="100"/>
        <c:tickLblSkip val="1"/>
        <c:tickMarkSkip val="1"/>
        <c:noMultiLvlLbl val="0"/>
      </c:catAx>
      <c:valAx>
        <c:axId val="5390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9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{7C73D099-19FB-4B75-8903-04122072E7F3}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EA1-497B-9087-E6B1044EC99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{85A2C3E0-FBB9-40DB-A1CA-89D108B5F169}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EA1-497B-9087-E6B1044EC99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{2C7C32CB-639B-44A0-8775-EA5D356DBC4B}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EA1-497B-9087-E6B1044EC99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{DEE0FB34-D947-4CC0-AA6E-4BA1A20F9508}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EA1-497B-9087-E6B1044EC99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{A05A3990-14C5-4569-BDE7-C77E82E72017}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EA1-497B-9087-E6B1044EC99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EA1-497B-9087-E6B1044EC99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{34658D06-8027-46A9-8B02-22A5588987C5}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EA1-497B-9087-E6B1044EC99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{6D0FE9C6-613D-4558-9DC4-257E866DDD00}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EA1-497B-9087-E6B1044EC99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{5473109C-46D4-46E3-A36D-E15D41EFC970}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EA1-497B-9087-E6B1044EC99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{A1C63893-83FE-4053-A0C2-47AD41F50C32}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EA1-497B-9087-E6B1044EC99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{15595CD0-9E9D-418B-AEEB-0BFCC22A1613}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EA1-497B-9087-E6B1044EC99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0EA1-497B-9087-E6B1044EC993}"/>
            </c:ext>
          </c:extLst>
        </c:ser>
        <c:dLbls>
          <c:showLegendKey val="0"/>
          <c:showVal val="0"/>
          <c:showCatName val="0"/>
          <c:showSerName val="0"/>
          <c:showPercent val="0"/>
          <c:showBubbleSize val="0"/>
        </c:dLbls>
        <c:axId val="102072320"/>
        <c:axId val="102074240"/>
      </c:scatterChart>
      <c:valAx>
        <c:axId val="102072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074240"/>
        <c:crosses val="autoZero"/>
        <c:crossBetween val="midCat"/>
      </c:valAx>
      <c:valAx>
        <c:axId val="102074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072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{BBCD5CB7-ECE4-44D8-87EA-D8A5ED325FCE}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301-4519-898E-9011C1B9D3AB}"/>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{170C143E-1BFA-4F7C-898F-5DB98A87DF86}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301-4519-898E-9011C1B9D3AB}"/>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{B229C20E-CFB8-4509-BA4D-B67F0E8520FB}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301-4519-898E-9011C1B9D3AB}"/>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{D4A3269B-489E-4475-B427-3119BDDD539B}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301-4519-898E-9011C1B9D3AB}"/>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{DDE7207B-8F8C-4BD8-85E6-92BB066F3668}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301-4519-898E-9011C1B9D3A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0.6</c:v>
                </c:pt>
                <c:pt idx="1">
                  <c:v>0.6</c:v>
                </c:pt>
                <c:pt idx="2">
                  <c:v>0.8</c:v>
                </c:pt>
                <c:pt idx="3">
                  <c:v>1.1000000000000001</c:v>
                </c:pt>
                <c:pt idx="4">
                  <c:v>0.6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2301-4519-898E-9011C1B9D3A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{B6255EAE-65AF-4B52-996E-F4182DB381BD}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301-4519-898E-9011C1B9D3A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{B1BE10C2-75BA-4946-A76D-15311CCECFAA}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301-4519-898E-9011C1B9D3A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{B08EE17F-5A05-4658-B23D-2F173D5EF702}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301-4519-898E-9011C1B9D3A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{D314EE0A-A15C-44FE-8455-67348DD36C13}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301-4519-898E-9011C1B9D3A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{D01EF7CB-EE87-460C-8D5B-68CAEFCA0467}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301-4519-898E-9011C1B9D3A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extLst xmlns:c16r2="http://schemas.microsoft.com/office/drawing/2015/06/chart">
            <c:ext xmlns:c16="http://schemas.microsoft.com/office/drawing/2014/chart" uri="{C3380CC4-5D6E-409C-BE32-E72D297353CC}">
              <c16:uniqueId val="{0000000B-2301-4519-898E-9011C1B9D3AB}"/>
            </c:ext>
          </c:extLst>
        </c:ser>
        <c:dLbls>
          <c:showLegendKey val="0"/>
          <c:showVal val="0"/>
          <c:showCatName val="0"/>
          <c:showSerName val="0"/>
          <c:showPercent val="0"/>
          <c:showBubbleSize val="0"/>
        </c:dLbls>
        <c:axId val="101744640"/>
        <c:axId val="101746560"/>
      </c:scatterChart>
      <c:valAx>
        <c:axId val="101744640"/>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46560"/>
        <c:crosses val="autoZero"/>
        <c:crossBetween val="midCat"/>
      </c:valAx>
      <c:valAx>
        <c:axId val="101746560"/>
        <c:scaling>
          <c:orientation val="minMax"/>
          <c:max val="6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744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公営企業債については、地方債抑制による効果や償還終了に伴う減額傾向がみられる一方で、一般会計では数年継続している大型事業に係る多額の借入が続き、元利償還金が増額傾向にある。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算入公債費等は特定財源及び基準財政需要額に算入された公債費等であるが、元利償還金等に比べ割合が大きいため、実質公債費比率の分子は大変低い数値となっている。特に特定財源については、大型の都市計画事業終了に伴い、その財源として発行された地方債償還へ充当可能な都市計画税の割合も増えたため、平成２７年度の実質公債費比率はマイナス数値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将来の負担額を充当可能財源等が上回っているため、将来負担比率は算出されず良好な状態にあると言える。</a:t>
          </a:r>
        </a:p>
        <a:p>
          <a:r>
            <a:rPr kumimoji="1" lang="ja-JP" altLang="en-US" sz="1300">
              <a:latin typeface="ＭＳ ゴシック" pitchFamily="49" charset="-128"/>
              <a:ea typeface="ＭＳ ゴシック" pitchFamily="49" charset="-128"/>
            </a:rPr>
            <a:t>一般会計では、この数年、</a:t>
          </a:r>
          <a:r>
            <a:rPr kumimoji="1" lang="ja-JP" altLang="ja-JP" sz="1300">
              <a:solidFill>
                <a:schemeClr val="dk1"/>
              </a:solidFill>
              <a:latin typeface="+mn-lt"/>
              <a:ea typeface="+mn-ea"/>
              <a:cs typeface="+mn-cs"/>
            </a:rPr>
            <a:t>大型事業</a:t>
          </a:r>
          <a:r>
            <a:rPr kumimoji="1" lang="ja-JP" altLang="en-US" sz="1300">
              <a:solidFill>
                <a:schemeClr val="dk1"/>
              </a:solidFill>
              <a:latin typeface="+mn-lt"/>
              <a:ea typeface="+mn-ea"/>
              <a:cs typeface="+mn-cs"/>
            </a:rPr>
            <a:t>に係る</a:t>
          </a:r>
          <a:r>
            <a:rPr kumimoji="1" lang="ja-JP" altLang="ja-JP" sz="1300">
              <a:solidFill>
                <a:schemeClr val="dk1"/>
              </a:solidFill>
              <a:latin typeface="+mn-lt"/>
              <a:ea typeface="+mn-ea"/>
              <a:cs typeface="+mn-cs"/>
            </a:rPr>
            <a:t>多額の借入が</a:t>
          </a:r>
          <a:r>
            <a:rPr kumimoji="1" lang="ja-JP" altLang="en-US" sz="1300">
              <a:solidFill>
                <a:schemeClr val="dk1"/>
              </a:solidFill>
              <a:latin typeface="+mn-lt"/>
              <a:ea typeface="+mn-ea"/>
              <a:cs typeface="+mn-cs"/>
            </a:rPr>
            <a:t>続いたため、地方債現在高が増額傾向にある一方で、公営企業会計では新規借入の抑制や償還終了に伴いその財源とする公営企業債等繰入見込額は減少傾向にあり、両者の将来負担額に占める割合は平成２７年度で逆転し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充当可能財源等の大半は、財政調整基金やその他特定目的基金が占めており、大型事業の継続による財源不足を補うための財政調整基金の取崩と、平成２６年度から本格着工した中学校建設事業へ充当するための中学校改築基金の取崩が始まったため、激減し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また平成２７年度には役場庁舎改築周辺整備基金の新設もあり、今後も各基金の目的に沿った積立と取崩を計画的に実施していく。</a:t>
          </a:r>
          <a:endParaRPr kumimoji="1" lang="en-US" altLang="ja-JP" sz="13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20,177
19,809
156.03
19,030,451
17,662,374
1,123,481
8,411,624
4,257,596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20,177
19,809
156.03
19,030,451
17,662,374
1,123,481
8,411,624
4,257,596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20,177
19,809
156.03
19,030,451
17,662,374
1,123,481
8,411,624
4,257,596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20,177
19,809
156.03
19,030,451
17,662,374
1,123,481
8,411,624
4,257,596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当町は類似団体を</a:t>
          </a:r>
          <a:r>
            <a:rPr lang="ja-JP" altLang="en-US" sz="1300" b="0" i="0" baseline="0">
              <a:solidFill>
                <a:schemeClr val="dk1"/>
              </a:solidFill>
              <a:latin typeface="+mn-ea"/>
              <a:ea typeface="+mn-ea"/>
              <a:cs typeface="+mn-cs"/>
            </a:rPr>
            <a:t>大きく</a:t>
          </a:r>
          <a:r>
            <a:rPr lang="ja-JP" altLang="ja-JP" sz="1300" b="0" i="0" baseline="0">
              <a:solidFill>
                <a:schemeClr val="dk1"/>
              </a:solidFill>
              <a:latin typeface="+mn-ea"/>
              <a:ea typeface="+mn-ea"/>
              <a:cs typeface="+mn-cs"/>
            </a:rPr>
            <a:t>上回っているが、これは普通交付税の算定により求められた数値で</a:t>
          </a:r>
          <a:r>
            <a:rPr lang="ja-JP" altLang="en-US" sz="1300" b="0" i="0" baseline="0">
              <a:solidFill>
                <a:schemeClr val="dk1"/>
              </a:solidFill>
              <a:latin typeface="+mn-ea"/>
              <a:ea typeface="+mn-ea"/>
              <a:cs typeface="+mn-cs"/>
            </a:rPr>
            <a:t>あり</a:t>
          </a:r>
          <a:r>
            <a:rPr lang="ja-JP" altLang="ja-JP" sz="1300" b="0" i="0" baseline="0">
              <a:solidFill>
                <a:schemeClr val="dk1"/>
              </a:solidFill>
              <a:latin typeface="+mn-ea"/>
              <a:ea typeface="+mn-ea"/>
              <a:cs typeface="+mn-cs"/>
            </a:rPr>
            <a:t>、基準財政収入額は１万５千戸を超える別荘の固定資産税等を含んで算定され、基準財政需要額は</a:t>
          </a:r>
          <a:r>
            <a:rPr lang="en-US" altLang="ja-JP" sz="1300" b="0" i="0" baseline="0">
              <a:solidFill>
                <a:schemeClr val="dk1"/>
              </a:solidFill>
              <a:latin typeface="+mn-ea"/>
              <a:ea typeface="+mn-ea"/>
              <a:cs typeface="+mn-cs"/>
            </a:rPr>
            <a:t>19,018</a:t>
          </a:r>
          <a:r>
            <a:rPr lang="ja-JP" altLang="ja-JP" sz="1300" b="0" i="0" baseline="0">
              <a:solidFill>
                <a:schemeClr val="dk1"/>
              </a:solidFill>
              <a:latin typeface="+mn-ea"/>
              <a:ea typeface="+mn-ea"/>
              <a:cs typeface="+mn-cs"/>
            </a:rPr>
            <a:t>人の国勢調査人口で算定された数値によるものである。しかし実際には、保健休養地として別荘・常住者及び多くの観光客等を対象とした各種事業を実施しており、</a:t>
          </a:r>
          <a:r>
            <a:rPr lang="ja-JP" altLang="en-US" sz="1300" b="0" i="0" baseline="0">
              <a:solidFill>
                <a:schemeClr val="dk1"/>
              </a:solidFill>
              <a:latin typeface="+mn-ea"/>
              <a:ea typeface="+mn-ea"/>
              <a:cs typeface="+mn-cs"/>
            </a:rPr>
            <a:t>財政力指数の数字</a:t>
          </a:r>
          <a:r>
            <a:rPr lang="ja-JP" altLang="ja-JP" sz="1300" b="0" i="0" baseline="0">
              <a:solidFill>
                <a:schemeClr val="dk1"/>
              </a:solidFill>
              <a:latin typeface="+mn-ea"/>
              <a:ea typeface="+mn-ea"/>
              <a:cs typeface="+mn-cs"/>
            </a:rPr>
            <a:t>とは逆に厳しい財政状況である。</a:t>
          </a:r>
          <a:endParaRPr lang="ja-JP" altLang="ja-JP"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21872</xdr:rowOff>
    </xdr:from>
    <xdr:to>
      <xdr:col>7</xdr:col>
      <xdr:colOff>152400</xdr:colOff>
      <xdr:row>36</xdr:row>
      <xdr:rowOff>21872</xdr:rowOff>
    </xdr:to>
    <xdr:cxnSp macro="">
      <xdr:nvCxnSpPr>
        <xdr:cNvPr id="68" name="直線コネクタ 67"/>
        <xdr:cNvCxnSpPr/>
      </xdr:nvCxnSpPr>
      <xdr:spPr>
        <a:xfrm>
          <a:off x="4114800" y="6194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21872</xdr:rowOff>
    </xdr:from>
    <xdr:to>
      <xdr:col>6</xdr:col>
      <xdr:colOff>0</xdr:colOff>
      <xdr:row>36</xdr:row>
      <xdr:rowOff>21872</xdr:rowOff>
    </xdr:to>
    <xdr:cxnSp macro="">
      <xdr:nvCxnSpPr>
        <xdr:cNvPr id="71" name="直線コネクタ 70"/>
        <xdr:cNvCxnSpPr/>
      </xdr:nvCxnSpPr>
      <xdr:spPr>
        <a:xfrm>
          <a:off x="3225800" y="6194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139700</xdr:rowOff>
    </xdr:from>
    <xdr:to>
      <xdr:col>4</xdr:col>
      <xdr:colOff>482600</xdr:colOff>
      <xdr:row>36</xdr:row>
      <xdr:rowOff>21872</xdr:rowOff>
    </xdr:to>
    <xdr:cxnSp macro="">
      <xdr:nvCxnSpPr>
        <xdr:cNvPr id="74" name="直線コネクタ 73"/>
        <xdr:cNvCxnSpPr/>
      </xdr:nvCxnSpPr>
      <xdr:spPr>
        <a:xfrm>
          <a:off x="2336800" y="61404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72672</xdr:rowOff>
    </xdr:from>
    <xdr:to>
      <xdr:col>3</xdr:col>
      <xdr:colOff>279400</xdr:colOff>
      <xdr:row>35</xdr:row>
      <xdr:rowOff>139700</xdr:rowOff>
    </xdr:to>
    <xdr:cxnSp macro="">
      <xdr:nvCxnSpPr>
        <xdr:cNvPr id="77" name="直線コネクタ 76"/>
        <xdr:cNvCxnSpPr/>
      </xdr:nvCxnSpPr>
      <xdr:spPr>
        <a:xfrm>
          <a:off x="1447800" y="60734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35</xdr:row>
      <xdr:rowOff>142522</xdr:rowOff>
    </xdr:from>
    <xdr:to>
      <xdr:col>7</xdr:col>
      <xdr:colOff>203200</xdr:colOff>
      <xdr:row>36</xdr:row>
      <xdr:rowOff>72672</xdr:rowOff>
    </xdr:to>
    <xdr:sp macro="" textlink="">
      <xdr:nvSpPr>
        <xdr:cNvPr id="87" name="円/楕円 86"/>
        <xdr:cNvSpPr/>
      </xdr:nvSpPr>
      <xdr:spPr>
        <a:xfrm>
          <a:off x="49022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63799</xdr:rowOff>
    </xdr:from>
    <xdr:ext cx="762000" cy="259045"/>
    <xdr:sp macro="" textlink="">
      <xdr:nvSpPr>
        <xdr:cNvPr id="88" name="財政力該当値テキスト"/>
        <xdr:cNvSpPr txBox="1"/>
      </xdr:nvSpPr>
      <xdr:spPr>
        <a:xfrm>
          <a:off x="5041900" y="60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142522</xdr:rowOff>
    </xdr:from>
    <xdr:to>
      <xdr:col>6</xdr:col>
      <xdr:colOff>50800</xdr:colOff>
      <xdr:row>36</xdr:row>
      <xdr:rowOff>72672</xdr:rowOff>
    </xdr:to>
    <xdr:sp macro="" textlink="">
      <xdr:nvSpPr>
        <xdr:cNvPr id="89" name="円/楕円 88"/>
        <xdr:cNvSpPr/>
      </xdr:nvSpPr>
      <xdr:spPr>
        <a:xfrm>
          <a:off x="4064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82849</xdr:rowOff>
    </xdr:from>
    <xdr:ext cx="736600" cy="259045"/>
    <xdr:sp macro="" textlink="">
      <xdr:nvSpPr>
        <xdr:cNvPr id="90" name="テキスト ボックス 89"/>
        <xdr:cNvSpPr txBox="1"/>
      </xdr:nvSpPr>
      <xdr:spPr>
        <a:xfrm>
          <a:off x="3733800" y="591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142522</xdr:rowOff>
    </xdr:from>
    <xdr:to>
      <xdr:col>4</xdr:col>
      <xdr:colOff>533400</xdr:colOff>
      <xdr:row>36</xdr:row>
      <xdr:rowOff>72672</xdr:rowOff>
    </xdr:to>
    <xdr:sp macro="" textlink="">
      <xdr:nvSpPr>
        <xdr:cNvPr id="91" name="円/楕円 90"/>
        <xdr:cNvSpPr/>
      </xdr:nvSpPr>
      <xdr:spPr>
        <a:xfrm>
          <a:off x="3175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82849</xdr:rowOff>
    </xdr:from>
    <xdr:ext cx="762000" cy="259045"/>
    <xdr:sp macro="" textlink="">
      <xdr:nvSpPr>
        <xdr:cNvPr id="92" name="テキスト ボックス 91"/>
        <xdr:cNvSpPr txBox="1"/>
      </xdr:nvSpPr>
      <xdr:spPr>
        <a:xfrm>
          <a:off x="2844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88900</xdr:rowOff>
    </xdr:from>
    <xdr:to>
      <xdr:col>3</xdr:col>
      <xdr:colOff>330200</xdr:colOff>
      <xdr:row>36</xdr:row>
      <xdr:rowOff>19050</xdr:rowOff>
    </xdr:to>
    <xdr:sp macro="" textlink="">
      <xdr:nvSpPr>
        <xdr:cNvPr id="93" name="円/楕円 92"/>
        <xdr:cNvSpPr/>
      </xdr:nvSpPr>
      <xdr:spPr>
        <a:xfrm>
          <a:off x="2286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29227</xdr:rowOff>
    </xdr:from>
    <xdr:ext cx="762000" cy="259045"/>
    <xdr:sp macro="" textlink="">
      <xdr:nvSpPr>
        <xdr:cNvPr id="94" name="テキスト ボックス 93"/>
        <xdr:cNvSpPr txBox="1"/>
      </xdr:nvSpPr>
      <xdr:spPr>
        <a:xfrm>
          <a:off x="1955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21872</xdr:rowOff>
    </xdr:from>
    <xdr:to>
      <xdr:col>2</xdr:col>
      <xdr:colOff>127000</xdr:colOff>
      <xdr:row>35</xdr:row>
      <xdr:rowOff>123472</xdr:rowOff>
    </xdr:to>
    <xdr:sp macro="" textlink="">
      <xdr:nvSpPr>
        <xdr:cNvPr id="95" name="円/楕円 94"/>
        <xdr:cNvSpPr/>
      </xdr:nvSpPr>
      <xdr:spPr>
        <a:xfrm>
          <a:off x="1397000" y="6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133649</xdr:rowOff>
    </xdr:from>
    <xdr:ext cx="762000" cy="259045"/>
    <xdr:sp macro="" textlink="">
      <xdr:nvSpPr>
        <xdr:cNvPr id="96" name="テキスト ボックス 95"/>
        <xdr:cNvSpPr txBox="1"/>
      </xdr:nvSpPr>
      <xdr:spPr>
        <a:xfrm>
          <a:off x="1066800" y="57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定数管理等による抑制、人件費から委託等へのシフトにより減少傾向にあるが、その結果に加えて、事務の電子化に伴うＯＡ機器の更新、新しい公共施設の指定管理料の追加により物件費は増加している。</a:t>
          </a:r>
          <a:endParaRPr kumimoji="1" lang="en-US" altLang="ja-JP" sz="1300">
            <a:latin typeface="ＭＳ Ｐゴシック"/>
          </a:endParaRPr>
        </a:p>
        <a:p>
          <a:r>
            <a:rPr kumimoji="1" lang="ja-JP" altLang="en-US" sz="1300">
              <a:latin typeface="ＭＳ Ｐゴシック"/>
            </a:rPr>
            <a:t>また公債費については、数年続いた大型事業に係る起債償還が始まっているため、しばらく高い数値で推移する見込みである。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129413</xdr:rowOff>
    </xdr:from>
    <xdr:to>
      <xdr:col>7</xdr:col>
      <xdr:colOff>152400</xdr:colOff>
      <xdr:row>58</xdr:row>
      <xdr:rowOff>131826</xdr:rowOff>
    </xdr:to>
    <xdr:cxnSp macro="">
      <xdr:nvCxnSpPr>
        <xdr:cNvPr id="129" name="直線コネクタ 128"/>
        <xdr:cNvCxnSpPr/>
      </xdr:nvCxnSpPr>
      <xdr:spPr>
        <a:xfrm>
          <a:off x="4114800" y="1007351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129413</xdr:rowOff>
    </xdr:from>
    <xdr:to>
      <xdr:col>6</xdr:col>
      <xdr:colOff>0</xdr:colOff>
      <xdr:row>59</xdr:row>
      <xdr:rowOff>11049</xdr:rowOff>
    </xdr:to>
    <xdr:cxnSp macro="">
      <xdr:nvCxnSpPr>
        <xdr:cNvPr id="132" name="直線コネクタ 131"/>
        <xdr:cNvCxnSpPr/>
      </xdr:nvCxnSpPr>
      <xdr:spPr>
        <a:xfrm flipV="1">
          <a:off x="3225800" y="1007351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136652</xdr:rowOff>
    </xdr:from>
    <xdr:to>
      <xdr:col>4</xdr:col>
      <xdr:colOff>482600</xdr:colOff>
      <xdr:row>59</xdr:row>
      <xdr:rowOff>11049</xdr:rowOff>
    </xdr:to>
    <xdr:cxnSp macro="">
      <xdr:nvCxnSpPr>
        <xdr:cNvPr id="135" name="直線コネクタ 134"/>
        <xdr:cNvCxnSpPr/>
      </xdr:nvCxnSpPr>
      <xdr:spPr>
        <a:xfrm>
          <a:off x="2336800" y="1008075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95631</xdr:rowOff>
    </xdr:from>
    <xdr:to>
      <xdr:col>3</xdr:col>
      <xdr:colOff>279400</xdr:colOff>
      <xdr:row>58</xdr:row>
      <xdr:rowOff>136652</xdr:rowOff>
    </xdr:to>
    <xdr:cxnSp macro="">
      <xdr:nvCxnSpPr>
        <xdr:cNvPr id="138" name="直線コネクタ 137"/>
        <xdr:cNvCxnSpPr/>
      </xdr:nvCxnSpPr>
      <xdr:spPr>
        <a:xfrm>
          <a:off x="1447800" y="1003973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81026</xdr:rowOff>
    </xdr:from>
    <xdr:to>
      <xdr:col>7</xdr:col>
      <xdr:colOff>203200</xdr:colOff>
      <xdr:row>59</xdr:row>
      <xdr:rowOff>11176</xdr:rowOff>
    </xdr:to>
    <xdr:sp macro="" textlink="">
      <xdr:nvSpPr>
        <xdr:cNvPr id="148" name="円/楕円 147"/>
        <xdr:cNvSpPr/>
      </xdr:nvSpPr>
      <xdr:spPr>
        <a:xfrm>
          <a:off x="49022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2303</xdr:rowOff>
    </xdr:from>
    <xdr:ext cx="762000" cy="259045"/>
    <xdr:sp macro="" textlink="">
      <xdr:nvSpPr>
        <xdr:cNvPr id="149" name="財政構造の弾力性該当値テキスト"/>
        <xdr:cNvSpPr txBox="1"/>
      </xdr:nvSpPr>
      <xdr:spPr>
        <a:xfrm>
          <a:off x="5041900" y="994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78613</xdr:rowOff>
    </xdr:from>
    <xdr:to>
      <xdr:col>6</xdr:col>
      <xdr:colOff>50800</xdr:colOff>
      <xdr:row>59</xdr:row>
      <xdr:rowOff>8763</xdr:rowOff>
    </xdr:to>
    <xdr:sp macro="" textlink="">
      <xdr:nvSpPr>
        <xdr:cNvPr id="150" name="円/楕円 149"/>
        <xdr:cNvSpPr/>
      </xdr:nvSpPr>
      <xdr:spPr>
        <a:xfrm>
          <a:off x="40640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18940</xdr:rowOff>
    </xdr:from>
    <xdr:ext cx="736600" cy="259045"/>
    <xdr:sp macro="" textlink="">
      <xdr:nvSpPr>
        <xdr:cNvPr id="151" name="テキスト ボックス 150"/>
        <xdr:cNvSpPr txBox="1"/>
      </xdr:nvSpPr>
      <xdr:spPr>
        <a:xfrm>
          <a:off x="3733800" y="9791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131699</xdr:rowOff>
    </xdr:from>
    <xdr:to>
      <xdr:col>4</xdr:col>
      <xdr:colOff>533400</xdr:colOff>
      <xdr:row>59</xdr:row>
      <xdr:rowOff>61849</xdr:rowOff>
    </xdr:to>
    <xdr:sp macro="" textlink="">
      <xdr:nvSpPr>
        <xdr:cNvPr id="152" name="円/楕円 151"/>
        <xdr:cNvSpPr/>
      </xdr:nvSpPr>
      <xdr:spPr>
        <a:xfrm>
          <a:off x="3175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72026</xdr:rowOff>
    </xdr:from>
    <xdr:ext cx="762000" cy="259045"/>
    <xdr:sp macro="" textlink="">
      <xdr:nvSpPr>
        <xdr:cNvPr id="153" name="テキスト ボックス 152"/>
        <xdr:cNvSpPr txBox="1"/>
      </xdr:nvSpPr>
      <xdr:spPr>
        <a:xfrm>
          <a:off x="2844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85852</xdr:rowOff>
    </xdr:from>
    <xdr:to>
      <xdr:col>3</xdr:col>
      <xdr:colOff>330200</xdr:colOff>
      <xdr:row>59</xdr:row>
      <xdr:rowOff>16002</xdr:rowOff>
    </xdr:to>
    <xdr:sp macro="" textlink="">
      <xdr:nvSpPr>
        <xdr:cNvPr id="154" name="円/楕円 153"/>
        <xdr:cNvSpPr/>
      </xdr:nvSpPr>
      <xdr:spPr>
        <a:xfrm>
          <a:off x="2286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26179</xdr:rowOff>
    </xdr:from>
    <xdr:ext cx="762000" cy="259045"/>
    <xdr:sp macro="" textlink="">
      <xdr:nvSpPr>
        <xdr:cNvPr id="155" name="テキスト ボックス 154"/>
        <xdr:cNvSpPr txBox="1"/>
      </xdr:nvSpPr>
      <xdr:spPr>
        <a:xfrm>
          <a:off x="1955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44831</xdr:rowOff>
    </xdr:from>
    <xdr:to>
      <xdr:col>2</xdr:col>
      <xdr:colOff>127000</xdr:colOff>
      <xdr:row>58</xdr:row>
      <xdr:rowOff>146431</xdr:rowOff>
    </xdr:to>
    <xdr:sp macro="" textlink="">
      <xdr:nvSpPr>
        <xdr:cNvPr id="156" name="円/楕円 155"/>
        <xdr:cNvSpPr/>
      </xdr:nvSpPr>
      <xdr:spPr>
        <a:xfrm>
          <a:off x="1397000" y="99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156608</xdr:rowOff>
    </xdr:from>
    <xdr:ext cx="762000" cy="259045"/>
    <xdr:sp macro="" textlink="">
      <xdr:nvSpPr>
        <xdr:cNvPr id="157" name="テキスト ボックス 156"/>
        <xdr:cNvSpPr txBox="1"/>
      </xdr:nvSpPr>
      <xdr:spPr>
        <a:xfrm>
          <a:off x="1066800" y="975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[224,025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類似団体を上回っているのは、保健休養地として年間</a:t>
          </a:r>
          <a:r>
            <a:rPr kumimoji="1" lang="en-US" altLang="ja-JP" sz="1300">
              <a:latin typeface="ＭＳ Ｐゴシック"/>
            </a:rPr>
            <a:t>830</a:t>
          </a:r>
          <a:r>
            <a:rPr kumimoji="1" lang="ja-JP" altLang="en-US" sz="1300">
              <a:latin typeface="ＭＳ Ｐゴシック"/>
            </a:rPr>
            <a:t>万人の観光客や別荘滞在者に対する行政需要に起因する部分が多い。人件費は定員適正化計画に基づいた管理により、抑制を図る。物件費については、新しい施設の指定管理料をはじめとする施設の維持管理費や、事務に要するＯＡ機器の維持管理費の増加が見込まれるが、指定管理制度の効果をより発現させるための検証実施や事務の効率化の徹底など、経費節減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82826</xdr:rowOff>
    </xdr:from>
    <xdr:to>
      <xdr:col>7</xdr:col>
      <xdr:colOff>152400</xdr:colOff>
      <xdr:row>87</xdr:row>
      <xdr:rowOff>162040</xdr:rowOff>
    </xdr:to>
    <xdr:cxnSp macro="">
      <xdr:nvCxnSpPr>
        <xdr:cNvPr id="190" name="直線コネクタ 189"/>
        <xdr:cNvCxnSpPr/>
      </xdr:nvCxnSpPr>
      <xdr:spPr>
        <a:xfrm>
          <a:off x="4114800" y="14998976"/>
          <a:ext cx="838200" cy="7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47470</xdr:rowOff>
    </xdr:from>
    <xdr:to>
      <xdr:col>6</xdr:col>
      <xdr:colOff>0</xdr:colOff>
      <xdr:row>87</xdr:row>
      <xdr:rowOff>82826</xdr:rowOff>
    </xdr:to>
    <xdr:cxnSp macro="">
      <xdr:nvCxnSpPr>
        <xdr:cNvPr id="193" name="直線コネクタ 192"/>
        <xdr:cNvCxnSpPr/>
      </xdr:nvCxnSpPr>
      <xdr:spPr>
        <a:xfrm>
          <a:off x="3225800" y="14963620"/>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47470</xdr:rowOff>
    </xdr:from>
    <xdr:to>
      <xdr:col>4</xdr:col>
      <xdr:colOff>482600</xdr:colOff>
      <xdr:row>87</xdr:row>
      <xdr:rowOff>69611</xdr:rowOff>
    </xdr:to>
    <xdr:cxnSp macro="">
      <xdr:nvCxnSpPr>
        <xdr:cNvPr id="196" name="直線コネクタ 195"/>
        <xdr:cNvCxnSpPr/>
      </xdr:nvCxnSpPr>
      <xdr:spPr>
        <a:xfrm flipV="1">
          <a:off x="2336800" y="14963620"/>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113443</xdr:rowOff>
    </xdr:from>
    <xdr:to>
      <xdr:col>3</xdr:col>
      <xdr:colOff>279400</xdr:colOff>
      <xdr:row>87</xdr:row>
      <xdr:rowOff>69611</xdr:rowOff>
    </xdr:to>
    <xdr:cxnSp macro="">
      <xdr:nvCxnSpPr>
        <xdr:cNvPr id="199" name="直線コネクタ 198"/>
        <xdr:cNvCxnSpPr/>
      </xdr:nvCxnSpPr>
      <xdr:spPr>
        <a:xfrm>
          <a:off x="1447800" y="14858143"/>
          <a:ext cx="889000" cy="12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111240</xdr:rowOff>
    </xdr:from>
    <xdr:to>
      <xdr:col>7</xdr:col>
      <xdr:colOff>203200</xdr:colOff>
      <xdr:row>88</xdr:row>
      <xdr:rowOff>41390</xdr:rowOff>
    </xdr:to>
    <xdr:sp macro="" textlink="">
      <xdr:nvSpPr>
        <xdr:cNvPr id="209" name="円/楕円 208"/>
        <xdr:cNvSpPr/>
      </xdr:nvSpPr>
      <xdr:spPr>
        <a:xfrm>
          <a:off x="4902200" y="150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83317</xdr:rowOff>
    </xdr:from>
    <xdr:ext cx="762000" cy="259045"/>
    <xdr:sp macro="" textlink="">
      <xdr:nvSpPr>
        <xdr:cNvPr id="210" name="人件費・物件費等の状況該当値テキスト"/>
        <xdr:cNvSpPr txBox="1"/>
      </xdr:nvSpPr>
      <xdr:spPr>
        <a:xfrm>
          <a:off x="5041900" y="1499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224,025</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32026</xdr:rowOff>
    </xdr:from>
    <xdr:to>
      <xdr:col>6</xdr:col>
      <xdr:colOff>50800</xdr:colOff>
      <xdr:row>87</xdr:row>
      <xdr:rowOff>133626</xdr:rowOff>
    </xdr:to>
    <xdr:sp macro="" textlink="">
      <xdr:nvSpPr>
        <xdr:cNvPr id="211" name="円/楕円 210"/>
        <xdr:cNvSpPr/>
      </xdr:nvSpPr>
      <xdr:spPr>
        <a:xfrm>
          <a:off x="4064000" y="149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118403</xdr:rowOff>
    </xdr:from>
    <xdr:ext cx="736600" cy="259045"/>
    <xdr:sp macro="" textlink="">
      <xdr:nvSpPr>
        <xdr:cNvPr id="212" name="テキスト ボックス 211"/>
        <xdr:cNvSpPr txBox="1"/>
      </xdr:nvSpPr>
      <xdr:spPr>
        <a:xfrm>
          <a:off x="3733800" y="1503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215,818</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168120</xdr:rowOff>
    </xdr:from>
    <xdr:to>
      <xdr:col>4</xdr:col>
      <xdr:colOff>533400</xdr:colOff>
      <xdr:row>87</xdr:row>
      <xdr:rowOff>98270</xdr:rowOff>
    </xdr:to>
    <xdr:sp macro="" textlink="">
      <xdr:nvSpPr>
        <xdr:cNvPr id="213" name="円/楕円 212"/>
        <xdr:cNvSpPr/>
      </xdr:nvSpPr>
      <xdr:spPr>
        <a:xfrm>
          <a:off x="3175000" y="149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83047</xdr:rowOff>
    </xdr:from>
    <xdr:ext cx="762000" cy="259045"/>
    <xdr:sp macro="" textlink="">
      <xdr:nvSpPr>
        <xdr:cNvPr id="214" name="テキスト ボックス 213"/>
        <xdr:cNvSpPr txBox="1"/>
      </xdr:nvSpPr>
      <xdr:spPr>
        <a:xfrm>
          <a:off x="2844800" y="1499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212,155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18811</xdr:rowOff>
    </xdr:from>
    <xdr:to>
      <xdr:col>3</xdr:col>
      <xdr:colOff>330200</xdr:colOff>
      <xdr:row>87</xdr:row>
      <xdr:rowOff>120411</xdr:rowOff>
    </xdr:to>
    <xdr:sp macro="" textlink="">
      <xdr:nvSpPr>
        <xdr:cNvPr id="215" name="円/楕円 214"/>
        <xdr:cNvSpPr/>
      </xdr:nvSpPr>
      <xdr:spPr>
        <a:xfrm>
          <a:off x="2286000" y="149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105188</xdr:rowOff>
    </xdr:from>
    <xdr:ext cx="762000" cy="259045"/>
    <xdr:sp macro="" textlink="">
      <xdr:nvSpPr>
        <xdr:cNvPr id="216" name="テキスト ボックス 215"/>
        <xdr:cNvSpPr txBox="1"/>
      </xdr:nvSpPr>
      <xdr:spPr>
        <a:xfrm>
          <a:off x="1955800" y="1502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62643</xdr:rowOff>
    </xdr:from>
    <xdr:to>
      <xdr:col>2</xdr:col>
      <xdr:colOff>127000</xdr:colOff>
      <xdr:row>86</xdr:row>
      <xdr:rowOff>164243</xdr:rowOff>
    </xdr:to>
    <xdr:sp macro="" textlink="">
      <xdr:nvSpPr>
        <xdr:cNvPr id="217" name="円/楕円 216"/>
        <xdr:cNvSpPr/>
      </xdr:nvSpPr>
      <xdr:spPr>
        <a:xfrm>
          <a:off x="1397000" y="148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149020</xdr:rowOff>
    </xdr:from>
    <xdr:ext cx="762000" cy="259045"/>
    <xdr:sp macro="" textlink="">
      <xdr:nvSpPr>
        <xdr:cNvPr id="218" name="テキスト ボックス 217"/>
        <xdr:cNvSpPr txBox="1"/>
      </xdr:nvSpPr>
      <xdr:spPr>
        <a:xfrm>
          <a:off x="1066800" y="148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類似団体平均値と同程度になっているが、今後も時代の流れに即した人員の適正化を図り、職務能力や職責に応じた職給制度の取組を進めていく。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85</xdr:row>
      <xdr:rowOff>77712</xdr:rowOff>
    </xdr:to>
    <xdr:cxnSp macro="">
      <xdr:nvCxnSpPr>
        <xdr:cNvPr id="254" name="直線コネクタ 253"/>
        <xdr:cNvCxnSpPr/>
      </xdr:nvCxnSpPr>
      <xdr:spPr>
        <a:xfrm>
          <a:off x="16179800" y="14513077"/>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157436</xdr:rowOff>
    </xdr:from>
    <xdr:ext cx="762000" cy="259045"/>
    <xdr:sp macro="" textlink="">
      <xdr:nvSpPr>
        <xdr:cNvPr id="255" name="給与水準   （国との比較）平均値テキスト"/>
        <xdr:cNvSpPr txBox="1"/>
      </xdr:nvSpPr>
      <xdr:spPr>
        <a:xfrm>
          <a:off x="17106900" y="14387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111277</xdr:rowOff>
    </xdr:to>
    <xdr:cxnSp macro="">
      <xdr:nvCxnSpPr>
        <xdr:cNvPr id="257" name="直線コネクタ 256"/>
        <xdr:cNvCxnSpPr/>
      </xdr:nvCxnSpPr>
      <xdr:spPr>
        <a:xfrm>
          <a:off x="15290800" y="144556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59" name="テキスト ボックス 258"/>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53823</xdr:rowOff>
    </xdr:from>
    <xdr:to>
      <xdr:col>22</xdr:col>
      <xdr:colOff>203200</xdr:colOff>
      <xdr:row>88</xdr:row>
      <xdr:rowOff>149377</xdr:rowOff>
    </xdr:to>
    <xdr:cxnSp macro="">
      <xdr:nvCxnSpPr>
        <xdr:cNvPr id="260" name="直線コネクタ 259"/>
        <xdr:cNvCxnSpPr/>
      </xdr:nvCxnSpPr>
      <xdr:spPr>
        <a:xfrm flipV="1">
          <a:off x="14401800" y="14455623"/>
          <a:ext cx="889000" cy="7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91923</xdr:rowOff>
    </xdr:from>
    <xdr:to>
      <xdr:col>21</xdr:col>
      <xdr:colOff>0</xdr:colOff>
      <xdr:row>88</xdr:row>
      <xdr:rowOff>149377</xdr:rowOff>
    </xdr:to>
    <xdr:cxnSp macro="">
      <xdr:nvCxnSpPr>
        <xdr:cNvPr id="263" name="直線コネクタ 262"/>
        <xdr:cNvCxnSpPr/>
      </xdr:nvCxnSpPr>
      <xdr:spPr>
        <a:xfrm>
          <a:off x="13512800" y="151795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26912</xdr:rowOff>
    </xdr:from>
    <xdr:to>
      <xdr:col>24</xdr:col>
      <xdr:colOff>609600</xdr:colOff>
      <xdr:row>85</xdr:row>
      <xdr:rowOff>128512</xdr:rowOff>
    </xdr:to>
    <xdr:sp macro="" textlink="">
      <xdr:nvSpPr>
        <xdr:cNvPr id="273" name="円/楕円 272"/>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170439</xdr:rowOff>
    </xdr:from>
    <xdr:ext cx="762000" cy="259045"/>
    <xdr:sp macro="" textlink="">
      <xdr:nvSpPr>
        <xdr:cNvPr id="274"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5" name="円/楕円 274"/>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76" name="テキスト ボックス 275"/>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77" name="円/楕円 276"/>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114800</xdr:rowOff>
    </xdr:from>
    <xdr:ext cx="762000" cy="259045"/>
    <xdr:sp macro="" textlink="">
      <xdr:nvSpPr>
        <xdr:cNvPr id="278" name="テキスト ボックス 277"/>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79" name="円/楕円 278"/>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80" name="テキスト ボックス 279"/>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81" name="円/楕円 280"/>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152900</xdr:rowOff>
    </xdr:from>
    <xdr:ext cx="762000" cy="259045"/>
    <xdr:sp macro="" textlink="">
      <xdr:nvSpPr>
        <xdr:cNvPr id="282" name="テキスト ボックス 281"/>
        <xdr:cNvSpPr txBox="1"/>
      </xdr:nvSpPr>
      <xdr:spPr>
        <a:xfrm>
          <a:off x="13131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健休養地としての特殊事情により、夏期の滞在人口が冬期の滞在人口と比較して数倍にもなることから、年間を通して行政需要に対応する必要があり、類似団体を上回っている。退職補充については業務委託や、臨時的な任用により技能職員の採用を抑制してきたが、平成２７年度からの第４次定員適正化計画では保育士の定数を見直し増員しており、今後も少子高齢化へ向けた子育て・介護の環境整備へ資するための人員配置により職員数が増加する可能性が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33625</xdr:rowOff>
    </xdr:from>
    <xdr:to>
      <xdr:col>24</xdr:col>
      <xdr:colOff>558800</xdr:colOff>
      <xdr:row>64</xdr:row>
      <xdr:rowOff>37072</xdr:rowOff>
    </xdr:to>
    <xdr:cxnSp macro="">
      <xdr:nvCxnSpPr>
        <xdr:cNvPr id="319" name="直線コネクタ 318"/>
        <xdr:cNvCxnSpPr/>
      </xdr:nvCxnSpPr>
      <xdr:spPr>
        <a:xfrm flipV="1">
          <a:off x="16179800" y="1100642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20"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37072</xdr:rowOff>
    </xdr:from>
    <xdr:to>
      <xdr:col>23</xdr:col>
      <xdr:colOff>406400</xdr:colOff>
      <xdr:row>64</xdr:row>
      <xdr:rowOff>37072</xdr:rowOff>
    </xdr:to>
    <xdr:cxnSp macro="">
      <xdr:nvCxnSpPr>
        <xdr:cNvPr id="322" name="直線コネクタ 321"/>
        <xdr:cNvCxnSpPr/>
      </xdr:nvCxnSpPr>
      <xdr:spPr>
        <a:xfrm>
          <a:off x="15290800" y="11009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4" name="テキスト ボックス 323"/>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37072</xdr:rowOff>
    </xdr:from>
    <xdr:to>
      <xdr:col>22</xdr:col>
      <xdr:colOff>203200</xdr:colOff>
      <xdr:row>64</xdr:row>
      <xdr:rowOff>65798</xdr:rowOff>
    </xdr:to>
    <xdr:cxnSp macro="">
      <xdr:nvCxnSpPr>
        <xdr:cNvPr id="325" name="直線コネクタ 324"/>
        <xdr:cNvCxnSpPr/>
      </xdr:nvCxnSpPr>
      <xdr:spPr>
        <a:xfrm flipV="1">
          <a:off x="14401800" y="1100987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7" name="テキスト ボックス 326"/>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65798</xdr:rowOff>
    </xdr:from>
    <xdr:to>
      <xdr:col>21</xdr:col>
      <xdr:colOff>0</xdr:colOff>
      <xdr:row>64</xdr:row>
      <xdr:rowOff>97972</xdr:rowOff>
    </xdr:to>
    <xdr:cxnSp macro="">
      <xdr:nvCxnSpPr>
        <xdr:cNvPr id="328" name="直線コネクタ 327"/>
        <xdr:cNvCxnSpPr/>
      </xdr:nvCxnSpPr>
      <xdr:spPr>
        <a:xfrm flipV="1">
          <a:off x="13512800" y="1103859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0" name="テキスト ボックス 329"/>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2" name="テキスト ボックス 331"/>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154275</xdr:rowOff>
    </xdr:from>
    <xdr:to>
      <xdr:col>24</xdr:col>
      <xdr:colOff>609600</xdr:colOff>
      <xdr:row>64</xdr:row>
      <xdr:rowOff>84425</xdr:rowOff>
    </xdr:to>
    <xdr:sp macro="" textlink="">
      <xdr:nvSpPr>
        <xdr:cNvPr id="338" name="円/楕円 337"/>
        <xdr:cNvSpPr/>
      </xdr:nvSpPr>
      <xdr:spPr>
        <a:xfrm>
          <a:off x="16967200" y="10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126352</xdr:rowOff>
    </xdr:from>
    <xdr:ext cx="762000" cy="259045"/>
    <xdr:sp macro="" textlink="">
      <xdr:nvSpPr>
        <xdr:cNvPr id="339" name="定員管理の状況該当値テキスト"/>
        <xdr:cNvSpPr txBox="1"/>
      </xdr:nvSpPr>
      <xdr:spPr>
        <a:xfrm>
          <a:off x="17106900" y="1092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157722</xdr:rowOff>
    </xdr:from>
    <xdr:to>
      <xdr:col>23</xdr:col>
      <xdr:colOff>457200</xdr:colOff>
      <xdr:row>64</xdr:row>
      <xdr:rowOff>87872</xdr:rowOff>
    </xdr:to>
    <xdr:sp macro="" textlink="">
      <xdr:nvSpPr>
        <xdr:cNvPr id="340" name="円/楕円 339"/>
        <xdr:cNvSpPr/>
      </xdr:nvSpPr>
      <xdr:spPr>
        <a:xfrm>
          <a:off x="16129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72649</xdr:rowOff>
    </xdr:from>
    <xdr:ext cx="736600" cy="259045"/>
    <xdr:sp macro="" textlink="">
      <xdr:nvSpPr>
        <xdr:cNvPr id="341" name="テキスト ボックス 340"/>
        <xdr:cNvSpPr txBox="1"/>
      </xdr:nvSpPr>
      <xdr:spPr>
        <a:xfrm>
          <a:off x="15798800" y="1104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157722</xdr:rowOff>
    </xdr:from>
    <xdr:to>
      <xdr:col>22</xdr:col>
      <xdr:colOff>254000</xdr:colOff>
      <xdr:row>64</xdr:row>
      <xdr:rowOff>87872</xdr:rowOff>
    </xdr:to>
    <xdr:sp macro="" textlink="">
      <xdr:nvSpPr>
        <xdr:cNvPr id="342" name="円/楕円 341"/>
        <xdr:cNvSpPr/>
      </xdr:nvSpPr>
      <xdr:spPr>
        <a:xfrm>
          <a:off x="15240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72649</xdr:rowOff>
    </xdr:from>
    <xdr:ext cx="762000" cy="259045"/>
    <xdr:sp macro="" textlink="">
      <xdr:nvSpPr>
        <xdr:cNvPr id="343" name="テキスト ボックス 342"/>
        <xdr:cNvSpPr txBox="1"/>
      </xdr:nvSpPr>
      <xdr:spPr>
        <a:xfrm>
          <a:off x="14909800" y="11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14998</xdr:rowOff>
    </xdr:from>
    <xdr:to>
      <xdr:col>21</xdr:col>
      <xdr:colOff>50800</xdr:colOff>
      <xdr:row>64</xdr:row>
      <xdr:rowOff>116598</xdr:rowOff>
    </xdr:to>
    <xdr:sp macro="" textlink="">
      <xdr:nvSpPr>
        <xdr:cNvPr id="344" name="円/楕円 343"/>
        <xdr:cNvSpPr/>
      </xdr:nvSpPr>
      <xdr:spPr>
        <a:xfrm>
          <a:off x="14351000" y="109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101375</xdr:rowOff>
    </xdr:from>
    <xdr:ext cx="762000" cy="259045"/>
    <xdr:sp macro="" textlink="">
      <xdr:nvSpPr>
        <xdr:cNvPr id="345" name="テキスト ボックス 344"/>
        <xdr:cNvSpPr txBox="1"/>
      </xdr:nvSpPr>
      <xdr:spPr>
        <a:xfrm>
          <a:off x="14020800" y="1107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47172</xdr:rowOff>
    </xdr:from>
    <xdr:to>
      <xdr:col>19</xdr:col>
      <xdr:colOff>533400</xdr:colOff>
      <xdr:row>64</xdr:row>
      <xdr:rowOff>148772</xdr:rowOff>
    </xdr:to>
    <xdr:sp macro="" textlink="">
      <xdr:nvSpPr>
        <xdr:cNvPr id="346" name="円/楕円 345"/>
        <xdr:cNvSpPr/>
      </xdr:nvSpPr>
      <xdr:spPr>
        <a:xfrm>
          <a:off x="13462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133549</xdr:rowOff>
    </xdr:from>
    <xdr:ext cx="762000" cy="259045"/>
    <xdr:sp macro="" textlink="">
      <xdr:nvSpPr>
        <xdr:cNvPr id="347" name="テキスト ボックス 346"/>
        <xdr:cNvSpPr txBox="1"/>
      </xdr:nvSpPr>
      <xdr:spPr>
        <a:xfrm>
          <a:off x="13131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過去からの起債抑制策と、比率算定上の充当可能財源である標準税収入額が大きいため、類似団体平均を下回っている。数年来続いてきた、まちづくり交付金事業、風越公園整備事業、中学校建設事業等などの大型事業に係る財源不足を補うための地方債借入が続いたため、しばらくは多額の公債費を要する見込みである。今後も、住民ニーズを的確に把握した事業の実施により、起債借入を抑制しつつ適正な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74295</xdr:rowOff>
    </xdr:from>
    <xdr:to>
      <xdr:col>24</xdr:col>
      <xdr:colOff>558800</xdr:colOff>
      <xdr:row>37</xdr:row>
      <xdr:rowOff>104458</xdr:rowOff>
    </xdr:to>
    <xdr:cxnSp macro="">
      <xdr:nvCxnSpPr>
        <xdr:cNvPr id="377" name="直線コネクタ 376"/>
        <xdr:cNvCxnSpPr/>
      </xdr:nvCxnSpPr>
      <xdr:spPr>
        <a:xfrm flipV="1">
          <a:off x="16179800" y="641794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86360</xdr:rowOff>
    </xdr:from>
    <xdr:to>
      <xdr:col>23</xdr:col>
      <xdr:colOff>406400</xdr:colOff>
      <xdr:row>37</xdr:row>
      <xdr:rowOff>104458</xdr:rowOff>
    </xdr:to>
    <xdr:cxnSp macro="">
      <xdr:nvCxnSpPr>
        <xdr:cNvPr id="380" name="直線コネクタ 379"/>
        <xdr:cNvCxnSpPr/>
      </xdr:nvCxnSpPr>
      <xdr:spPr>
        <a:xfrm>
          <a:off x="15290800" y="643001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74295</xdr:rowOff>
    </xdr:from>
    <xdr:to>
      <xdr:col>22</xdr:col>
      <xdr:colOff>203200</xdr:colOff>
      <xdr:row>37</xdr:row>
      <xdr:rowOff>86360</xdr:rowOff>
    </xdr:to>
    <xdr:cxnSp macro="">
      <xdr:nvCxnSpPr>
        <xdr:cNvPr id="383" name="直線コネクタ 382"/>
        <xdr:cNvCxnSpPr/>
      </xdr:nvCxnSpPr>
      <xdr:spPr>
        <a:xfrm>
          <a:off x="14401800" y="64179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74295</xdr:rowOff>
    </xdr:from>
    <xdr:to>
      <xdr:col>21</xdr:col>
      <xdr:colOff>0</xdr:colOff>
      <xdr:row>37</xdr:row>
      <xdr:rowOff>74295</xdr:rowOff>
    </xdr:to>
    <xdr:cxnSp macro="">
      <xdr:nvCxnSpPr>
        <xdr:cNvPr id="386" name="直線コネクタ 385"/>
        <xdr:cNvCxnSpPr/>
      </xdr:nvCxnSpPr>
      <xdr:spPr>
        <a:xfrm>
          <a:off x="13512800" y="6417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23495</xdr:rowOff>
    </xdr:from>
    <xdr:to>
      <xdr:col>24</xdr:col>
      <xdr:colOff>609600</xdr:colOff>
      <xdr:row>37</xdr:row>
      <xdr:rowOff>125095</xdr:rowOff>
    </xdr:to>
    <xdr:sp macro="" textlink="">
      <xdr:nvSpPr>
        <xdr:cNvPr id="396" name="円/楕円 395"/>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116222</xdr:rowOff>
    </xdr:from>
    <xdr:ext cx="762000" cy="259045"/>
    <xdr:sp macro="" textlink="">
      <xdr:nvSpPr>
        <xdr:cNvPr id="397" name="公債費負担の状況該当値テキスト"/>
        <xdr:cNvSpPr txBox="1"/>
      </xdr:nvSpPr>
      <xdr:spPr>
        <a:xfrm>
          <a:off x="17106900" y="628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53658</xdr:rowOff>
    </xdr:from>
    <xdr:to>
      <xdr:col>23</xdr:col>
      <xdr:colOff>457200</xdr:colOff>
      <xdr:row>37</xdr:row>
      <xdr:rowOff>155258</xdr:rowOff>
    </xdr:to>
    <xdr:sp macro="" textlink="">
      <xdr:nvSpPr>
        <xdr:cNvPr id="398" name="円/楕円 397"/>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165435</xdr:rowOff>
    </xdr:from>
    <xdr:ext cx="736600" cy="259045"/>
    <xdr:sp macro="" textlink="">
      <xdr:nvSpPr>
        <xdr:cNvPr id="399" name="テキスト ボックス 398"/>
        <xdr:cNvSpPr txBox="1"/>
      </xdr:nvSpPr>
      <xdr:spPr>
        <a:xfrm>
          <a:off x="15798800" y="6166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35560</xdr:rowOff>
    </xdr:from>
    <xdr:to>
      <xdr:col>22</xdr:col>
      <xdr:colOff>254000</xdr:colOff>
      <xdr:row>37</xdr:row>
      <xdr:rowOff>137160</xdr:rowOff>
    </xdr:to>
    <xdr:sp macro="" textlink="">
      <xdr:nvSpPr>
        <xdr:cNvPr id="400" name="円/楕円 399"/>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147337</xdr:rowOff>
    </xdr:from>
    <xdr:ext cx="762000" cy="259045"/>
    <xdr:sp macro="" textlink="">
      <xdr:nvSpPr>
        <xdr:cNvPr id="401" name="テキスト ボックス 400"/>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23495</xdr:rowOff>
    </xdr:from>
    <xdr:to>
      <xdr:col>21</xdr:col>
      <xdr:colOff>50800</xdr:colOff>
      <xdr:row>37</xdr:row>
      <xdr:rowOff>125095</xdr:rowOff>
    </xdr:to>
    <xdr:sp macro="" textlink="">
      <xdr:nvSpPr>
        <xdr:cNvPr id="402" name="円/楕円 401"/>
        <xdr:cNvSpPr/>
      </xdr:nvSpPr>
      <xdr:spPr>
        <a:xfrm>
          <a:off x="14351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135272</xdr:rowOff>
    </xdr:from>
    <xdr:ext cx="762000" cy="259045"/>
    <xdr:sp macro="" textlink="">
      <xdr:nvSpPr>
        <xdr:cNvPr id="403" name="テキスト ボックス 402"/>
        <xdr:cNvSpPr txBox="1"/>
      </xdr:nvSpPr>
      <xdr:spPr>
        <a:xfrm>
          <a:off x="14020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23495</xdr:rowOff>
    </xdr:from>
    <xdr:to>
      <xdr:col>19</xdr:col>
      <xdr:colOff>533400</xdr:colOff>
      <xdr:row>37</xdr:row>
      <xdr:rowOff>125095</xdr:rowOff>
    </xdr:to>
    <xdr:sp macro="" textlink="">
      <xdr:nvSpPr>
        <xdr:cNvPr id="404" name="円/楕円 403"/>
        <xdr:cNvSpPr/>
      </xdr:nvSpPr>
      <xdr:spPr>
        <a:xfrm>
          <a:off x="13462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135272</xdr:rowOff>
    </xdr:from>
    <xdr:ext cx="762000" cy="259045"/>
    <xdr:sp macro="" textlink="">
      <xdr:nvSpPr>
        <xdr:cNvPr id="405" name="テキスト ボックス 404"/>
        <xdr:cNvSpPr txBox="1"/>
      </xdr:nvSpPr>
      <xdr:spPr>
        <a:xfrm>
          <a:off x="13131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過去からの起債抑制策により、財政健全化比率の算定に基づく数値上は充当可能財源等が将来負担額を上回っており、グラフは破線表記とになっている。</a:t>
          </a:r>
          <a:endParaRPr kumimoji="1" lang="en-US" altLang="ja-JP" sz="1300">
            <a:latin typeface="ＭＳ Ｐゴシック"/>
          </a:endParaRPr>
        </a:p>
        <a:p>
          <a:r>
            <a:rPr kumimoji="1" lang="ja-JP" altLang="en-US" sz="1300">
              <a:latin typeface="ＭＳ Ｐゴシック"/>
            </a:rPr>
            <a:t>しかし、この数年の大型事業に係る新規借入を余儀なくされたため、地方債現在高は増加傾向にあり、財政調整基金の取り崩しも増加し基金残高が急激に減少している。</a:t>
          </a:r>
          <a:endParaRPr kumimoji="1" lang="en-US" altLang="ja-JP" sz="1300">
            <a:latin typeface="ＭＳ Ｐゴシック"/>
          </a:endParaRPr>
        </a:p>
        <a:p>
          <a:r>
            <a:rPr kumimoji="1" lang="ja-JP" altLang="en-US" sz="1300">
              <a:latin typeface="ＭＳ Ｐゴシック"/>
            </a:rPr>
            <a:t>今後は財源確保の観点からも確実な事業計画をたてたうえで、実施事業の検討を行い、世代間の負担公平等にも考慮しつつ起債発行を抑制することにより、財政の健全化に努める。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7"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8" name="フローチャート : 判断 437"/>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41" name="フローチャート : 判断 440"/>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2" name="テキスト ボックス 441"/>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3" name="フローチャート : 判断 442"/>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4" name="テキスト ボックス 443"/>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5" name="フローチャート : 判断 444"/>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6" name="テキスト ボックス 445"/>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20,177
19,809
156.03
19,030,451
17,662,374
1,123,481
8,411,624
4,257,596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類似団体平均と比較して下回っているのは、定数管理による退職補充・技能職員の採用抑制、業務の民間委託化による人件費から物件費へのシフト等による効果である。今後は、</a:t>
          </a:r>
          <a:r>
            <a:rPr kumimoji="1" lang="ja-JP" altLang="ja-JP" sz="1300">
              <a:solidFill>
                <a:schemeClr val="dk1"/>
              </a:solidFill>
              <a:latin typeface="+mn-lt"/>
              <a:ea typeface="+mn-ea"/>
              <a:cs typeface="+mn-cs"/>
            </a:rPr>
            <a:t>少子高齢化へ向けた子育て・介護の環境整備</a:t>
          </a:r>
          <a:r>
            <a:rPr kumimoji="1" lang="ja-JP" altLang="en-US" sz="1300">
              <a:solidFill>
                <a:schemeClr val="dk1"/>
              </a:solidFill>
              <a:latin typeface="+mn-lt"/>
              <a:ea typeface="+mn-ea"/>
              <a:cs typeface="+mn-cs"/>
            </a:rPr>
            <a:t>や時代の流れに即した事業実施に伴う</a:t>
          </a:r>
          <a:r>
            <a:rPr kumimoji="1" lang="ja-JP" altLang="ja-JP" sz="1300">
              <a:solidFill>
                <a:schemeClr val="dk1"/>
              </a:solidFill>
              <a:latin typeface="+mn-lt"/>
              <a:ea typeface="+mn-ea"/>
              <a:cs typeface="+mn-cs"/>
            </a:rPr>
            <a:t>人員配置により職員数が増加する可能性がある</a:t>
          </a:r>
          <a:r>
            <a:rPr kumimoji="1" lang="ja-JP" altLang="en-US" sz="1300">
              <a:solidFill>
                <a:schemeClr val="dk1"/>
              </a:solidFill>
              <a:latin typeface="+mn-lt"/>
              <a:ea typeface="+mn-ea"/>
              <a:cs typeface="+mn-cs"/>
            </a:rPr>
            <a:t>が、引き続き人件費の削減に努める。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35</xdr:row>
      <xdr:rowOff>165862</xdr:rowOff>
    </xdr:to>
    <xdr:cxnSp macro="">
      <xdr:nvCxnSpPr>
        <xdr:cNvPr id="64" name="直線コネクタ 63"/>
        <xdr:cNvCxnSpPr/>
      </xdr:nvCxnSpPr>
      <xdr:spPr>
        <a:xfrm>
          <a:off x="3987800" y="616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53848</xdr:rowOff>
    </xdr:to>
    <xdr:cxnSp macro="">
      <xdr:nvCxnSpPr>
        <xdr:cNvPr id="67" name="直線コネクタ 66"/>
        <xdr:cNvCxnSpPr/>
      </xdr:nvCxnSpPr>
      <xdr:spPr>
        <a:xfrm flipV="1">
          <a:off x="3098800" y="61666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81280</xdr:rowOff>
    </xdr:to>
    <xdr:cxnSp macro="">
      <xdr:nvCxnSpPr>
        <xdr:cNvPr id="70" name="直線コネクタ 69"/>
        <xdr:cNvCxnSpPr/>
      </xdr:nvCxnSpPr>
      <xdr:spPr>
        <a:xfrm flipV="1">
          <a:off x="2209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72136</xdr:rowOff>
    </xdr:from>
    <xdr:to>
      <xdr:col>3</xdr:col>
      <xdr:colOff>142875</xdr:colOff>
      <xdr:row>36</xdr:row>
      <xdr:rowOff>81280</xdr:rowOff>
    </xdr:to>
    <xdr:cxnSp macro="">
      <xdr:nvCxnSpPr>
        <xdr:cNvPr id="73" name="直線コネクタ 72"/>
        <xdr:cNvCxnSpPr/>
      </xdr:nvCxnSpPr>
      <xdr:spPr>
        <a:xfrm>
          <a:off x="1320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3" name="円/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5" name="円/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xdr:rowOff>
    </xdr:from>
    <xdr:to>
      <xdr:col>4</xdr:col>
      <xdr:colOff>396875</xdr:colOff>
      <xdr:row>36</xdr:row>
      <xdr:rowOff>104648</xdr:rowOff>
    </xdr:to>
    <xdr:sp macro="" textlink="">
      <xdr:nvSpPr>
        <xdr:cNvPr id="87" name="円/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9" name="円/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21336</xdr:rowOff>
    </xdr:from>
    <xdr:to>
      <xdr:col>1</xdr:col>
      <xdr:colOff>676275</xdr:colOff>
      <xdr:row>36</xdr:row>
      <xdr:rowOff>122936</xdr:rowOff>
    </xdr:to>
    <xdr:sp macro="" textlink="">
      <xdr:nvSpPr>
        <xdr:cNvPr id="91" name="円/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が類似団体平均を上回っているのは、業務の民間委託による人件費から物件費へのシフトによるもの、施設の維持管理やＯＡ機器の更新等経費の増加、新施設の指定管理業務追加が要因と考えられる。特にＯＡ機器に関しては、当町は独自的なシステムを構築しており、国の法改正等に係るシステム改修であっても、その都度多額の費用を要し財政を圧迫しているため、今後は汎用的なシステムの導入も検討していかなければならな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82913</xdr:rowOff>
    </xdr:to>
    <xdr:cxnSp macro="">
      <xdr:nvCxnSpPr>
        <xdr:cNvPr id="127" name="直線コネクタ 126"/>
        <xdr:cNvCxnSpPr/>
      </xdr:nvCxnSpPr>
      <xdr:spPr>
        <a:xfrm>
          <a:off x="15671800" y="29387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162923</xdr:rowOff>
    </xdr:from>
    <xdr:to>
      <xdr:col>22</xdr:col>
      <xdr:colOff>565150</xdr:colOff>
      <xdr:row>17</xdr:row>
      <xdr:rowOff>24130</xdr:rowOff>
    </xdr:to>
    <xdr:cxnSp macro="">
      <xdr:nvCxnSpPr>
        <xdr:cNvPr id="130" name="直線コネクタ 129"/>
        <xdr:cNvCxnSpPr/>
      </xdr:nvCxnSpPr>
      <xdr:spPr>
        <a:xfrm>
          <a:off x="14782800" y="2906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162923</xdr:rowOff>
    </xdr:to>
    <xdr:cxnSp macro="">
      <xdr:nvCxnSpPr>
        <xdr:cNvPr id="133" name="直線コネクタ 132"/>
        <xdr:cNvCxnSpPr/>
      </xdr:nvCxnSpPr>
      <xdr:spPr>
        <a:xfrm>
          <a:off x="13893800" y="28538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110671</xdr:rowOff>
    </xdr:to>
    <xdr:cxnSp macro="">
      <xdr:nvCxnSpPr>
        <xdr:cNvPr id="136" name="直線コネクタ 135"/>
        <xdr:cNvCxnSpPr/>
      </xdr:nvCxnSpPr>
      <xdr:spPr>
        <a:xfrm>
          <a:off x="13004800" y="28016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32113</xdr:rowOff>
    </xdr:from>
    <xdr:to>
      <xdr:col>24</xdr:col>
      <xdr:colOff>82550</xdr:colOff>
      <xdr:row>17</xdr:row>
      <xdr:rowOff>133713</xdr:rowOff>
    </xdr:to>
    <xdr:sp macro="" textlink="">
      <xdr:nvSpPr>
        <xdr:cNvPr id="146" name="円/楕円 145"/>
        <xdr:cNvSpPr/>
      </xdr:nvSpPr>
      <xdr:spPr>
        <a:xfrm>
          <a:off x="164592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4190</xdr:rowOff>
    </xdr:from>
    <xdr:ext cx="762000" cy="259045"/>
    <xdr:sp macro="" textlink="">
      <xdr:nvSpPr>
        <xdr:cNvPr id="147" name="物件費該当値テキスト"/>
        <xdr:cNvSpPr txBox="1"/>
      </xdr:nvSpPr>
      <xdr:spPr>
        <a:xfrm>
          <a:off x="16598900" y="291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8" name="円/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112123</xdr:rowOff>
    </xdr:from>
    <xdr:to>
      <xdr:col>21</xdr:col>
      <xdr:colOff>412750</xdr:colOff>
      <xdr:row>17</xdr:row>
      <xdr:rowOff>42273</xdr:rowOff>
    </xdr:to>
    <xdr:sp macro="" textlink="">
      <xdr:nvSpPr>
        <xdr:cNvPr id="150" name="円/楕円 149"/>
        <xdr:cNvSpPr/>
      </xdr:nvSpPr>
      <xdr:spPr>
        <a:xfrm>
          <a:off x="14732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27050</xdr:rowOff>
    </xdr:from>
    <xdr:ext cx="762000" cy="259045"/>
    <xdr:sp macro="" textlink="">
      <xdr:nvSpPr>
        <xdr:cNvPr id="151" name="テキスト ボックス 150"/>
        <xdr:cNvSpPr txBox="1"/>
      </xdr:nvSpPr>
      <xdr:spPr>
        <a:xfrm>
          <a:off x="14401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2" name="円/楕円 151"/>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3" name="テキスト ボックス 152"/>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4" name="円/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5" name="テキスト ボックス 154"/>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平均を下回っているが、扶助費自体は増加傾向にある。今後も少子高齢化が進む中、その福祉に係る経費の増加が見込まれるが、保健福祉複合施設・木もれ陽の里や風越公園運動施設を活用した健康増進・予防施策を推進し、扶助費の抑制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118835</xdr:rowOff>
    </xdr:to>
    <xdr:cxnSp macro="">
      <xdr:nvCxnSpPr>
        <xdr:cNvPr id="190" name="直線コネクタ 189"/>
        <xdr:cNvCxnSpPr/>
      </xdr:nvCxnSpPr>
      <xdr:spPr>
        <a:xfrm>
          <a:off x="3987800" y="91893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102507</xdr:rowOff>
    </xdr:to>
    <xdr:cxnSp macro="">
      <xdr:nvCxnSpPr>
        <xdr:cNvPr id="193" name="直線コネクタ 192"/>
        <xdr:cNvCxnSpPr/>
      </xdr:nvCxnSpPr>
      <xdr:spPr>
        <a:xfrm>
          <a:off x="3098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118835</xdr:rowOff>
    </xdr:to>
    <xdr:cxnSp macro="">
      <xdr:nvCxnSpPr>
        <xdr:cNvPr id="196" name="直線コネクタ 195"/>
        <xdr:cNvCxnSpPr/>
      </xdr:nvCxnSpPr>
      <xdr:spPr>
        <a:xfrm flipV="1">
          <a:off x="2209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118835</xdr:rowOff>
    </xdr:to>
    <xdr:cxnSp macro="">
      <xdr:nvCxnSpPr>
        <xdr:cNvPr id="199" name="直線コネクタ 198"/>
        <xdr:cNvCxnSpPr/>
      </xdr:nvCxnSpPr>
      <xdr:spPr>
        <a:xfrm>
          <a:off x="1320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9" name="円/楕円 208"/>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148062</xdr:rowOff>
    </xdr:from>
    <xdr:ext cx="762000" cy="259045"/>
    <xdr:sp macro="" textlink="">
      <xdr:nvSpPr>
        <xdr:cNvPr id="210"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1" name="円/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5" name="円/楕円 214"/>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6" name="テキスト ボックス 215"/>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内容は、主に特別会計への繰出金である。特に公共下水道事業への繰出金は多額であるが、独立採算性の原則のもと、経費の負担区分を明確にするとともに、事業の健全経営に努めることにより費用の抑制につなげたい。また国民健康保険事業会計への繰出金も増加傾向にあるが、今後、計画的な保険料の改定を予定しており、一般会計の負担の抑制が期待さ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31750</xdr:rowOff>
    </xdr:from>
    <xdr:to>
      <xdr:col>24</xdr:col>
      <xdr:colOff>31750</xdr:colOff>
      <xdr:row>53</xdr:row>
      <xdr:rowOff>46990</xdr:rowOff>
    </xdr:to>
    <xdr:cxnSp macro="">
      <xdr:nvCxnSpPr>
        <xdr:cNvPr id="251" name="直線コネクタ 250"/>
        <xdr:cNvCxnSpPr/>
      </xdr:nvCxnSpPr>
      <xdr:spPr>
        <a:xfrm flipV="1">
          <a:off x="15671800" y="9118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39370</xdr:rowOff>
    </xdr:from>
    <xdr:to>
      <xdr:col>22</xdr:col>
      <xdr:colOff>565150</xdr:colOff>
      <xdr:row>53</xdr:row>
      <xdr:rowOff>46990</xdr:rowOff>
    </xdr:to>
    <xdr:cxnSp macro="">
      <xdr:nvCxnSpPr>
        <xdr:cNvPr id="254" name="直線コネクタ 253"/>
        <xdr:cNvCxnSpPr/>
      </xdr:nvCxnSpPr>
      <xdr:spPr>
        <a:xfrm>
          <a:off x="14782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24130</xdr:rowOff>
    </xdr:from>
    <xdr:to>
      <xdr:col>21</xdr:col>
      <xdr:colOff>361950</xdr:colOff>
      <xdr:row>53</xdr:row>
      <xdr:rowOff>39370</xdr:rowOff>
    </xdr:to>
    <xdr:cxnSp macro="">
      <xdr:nvCxnSpPr>
        <xdr:cNvPr id="257" name="直線コネクタ 256"/>
        <xdr:cNvCxnSpPr/>
      </xdr:nvCxnSpPr>
      <xdr:spPr>
        <a:xfrm>
          <a:off x="13893800" y="911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24130</xdr:rowOff>
    </xdr:from>
    <xdr:to>
      <xdr:col>20</xdr:col>
      <xdr:colOff>158750</xdr:colOff>
      <xdr:row>53</xdr:row>
      <xdr:rowOff>31750</xdr:rowOff>
    </xdr:to>
    <xdr:cxnSp macro="">
      <xdr:nvCxnSpPr>
        <xdr:cNvPr id="260" name="直線コネクタ 259"/>
        <xdr:cNvCxnSpPr/>
      </xdr:nvCxnSpPr>
      <xdr:spPr>
        <a:xfrm flipV="1">
          <a:off x="13004800" y="911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152400</xdr:rowOff>
    </xdr:from>
    <xdr:to>
      <xdr:col>24</xdr:col>
      <xdr:colOff>82550</xdr:colOff>
      <xdr:row>53</xdr:row>
      <xdr:rowOff>82550</xdr:rowOff>
    </xdr:to>
    <xdr:sp macro="" textlink="">
      <xdr:nvSpPr>
        <xdr:cNvPr id="270" name="円/楕円 269"/>
        <xdr:cNvSpPr/>
      </xdr:nvSpPr>
      <xdr:spPr>
        <a:xfrm>
          <a:off x="16459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60977</xdr:rowOff>
    </xdr:from>
    <xdr:ext cx="762000" cy="259045"/>
    <xdr:sp macro="" textlink="">
      <xdr:nvSpPr>
        <xdr:cNvPr id="271" name="その他該当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167640</xdr:rowOff>
    </xdr:from>
    <xdr:to>
      <xdr:col>22</xdr:col>
      <xdr:colOff>615950</xdr:colOff>
      <xdr:row>53</xdr:row>
      <xdr:rowOff>97790</xdr:rowOff>
    </xdr:to>
    <xdr:sp macro="" textlink="">
      <xdr:nvSpPr>
        <xdr:cNvPr id="272" name="円/楕円 271"/>
        <xdr:cNvSpPr/>
      </xdr:nvSpPr>
      <xdr:spPr>
        <a:xfrm>
          <a:off x="15621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107967</xdr:rowOff>
    </xdr:from>
    <xdr:ext cx="736600" cy="259045"/>
    <xdr:sp macro="" textlink="">
      <xdr:nvSpPr>
        <xdr:cNvPr id="273" name="テキスト ボックス 272"/>
        <xdr:cNvSpPr txBox="1"/>
      </xdr:nvSpPr>
      <xdr:spPr>
        <a:xfrm>
          <a:off x="15290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160020</xdr:rowOff>
    </xdr:from>
    <xdr:to>
      <xdr:col>21</xdr:col>
      <xdr:colOff>412750</xdr:colOff>
      <xdr:row>53</xdr:row>
      <xdr:rowOff>90170</xdr:rowOff>
    </xdr:to>
    <xdr:sp macro="" textlink="">
      <xdr:nvSpPr>
        <xdr:cNvPr id="274" name="円/楕円 273"/>
        <xdr:cNvSpPr/>
      </xdr:nvSpPr>
      <xdr:spPr>
        <a:xfrm>
          <a:off x="14732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100347</xdr:rowOff>
    </xdr:from>
    <xdr:ext cx="762000" cy="259045"/>
    <xdr:sp macro="" textlink="">
      <xdr:nvSpPr>
        <xdr:cNvPr id="275" name="テキスト ボックス 274"/>
        <xdr:cNvSpPr txBox="1"/>
      </xdr:nvSpPr>
      <xdr:spPr>
        <a:xfrm>
          <a:off x="14401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144780</xdr:rowOff>
    </xdr:from>
    <xdr:to>
      <xdr:col>20</xdr:col>
      <xdr:colOff>209550</xdr:colOff>
      <xdr:row>53</xdr:row>
      <xdr:rowOff>74930</xdr:rowOff>
    </xdr:to>
    <xdr:sp macro="" textlink="">
      <xdr:nvSpPr>
        <xdr:cNvPr id="276" name="円/楕円 275"/>
        <xdr:cNvSpPr/>
      </xdr:nvSpPr>
      <xdr:spPr>
        <a:xfrm>
          <a:off x="13843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85107</xdr:rowOff>
    </xdr:from>
    <xdr:ext cx="762000" cy="259045"/>
    <xdr:sp macro="" textlink="">
      <xdr:nvSpPr>
        <xdr:cNvPr id="277" name="テキスト ボックス 276"/>
        <xdr:cNvSpPr txBox="1"/>
      </xdr:nvSpPr>
      <xdr:spPr>
        <a:xfrm>
          <a:off x="13512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152400</xdr:rowOff>
    </xdr:from>
    <xdr:to>
      <xdr:col>19</xdr:col>
      <xdr:colOff>6350</xdr:colOff>
      <xdr:row>53</xdr:row>
      <xdr:rowOff>82550</xdr:rowOff>
    </xdr:to>
    <xdr:sp macro="" textlink="">
      <xdr:nvSpPr>
        <xdr:cNvPr id="278" name="円/楕円 277"/>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92727</xdr:rowOff>
    </xdr:from>
    <xdr:ext cx="762000" cy="259045"/>
    <xdr:sp macro="" textlink="">
      <xdr:nvSpPr>
        <xdr:cNvPr id="279" name="テキスト ボックス 278"/>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補助費は類似団体平均をやや下回っており、増加傾向にあった一部事務組合や他団体への補助交付金も減少傾向にある。</a:t>
          </a:r>
          <a:endParaRPr kumimoji="1" lang="en-US" altLang="ja-JP" sz="1300">
            <a:latin typeface="ＭＳ Ｐゴシック"/>
          </a:endParaRPr>
        </a:p>
        <a:p>
          <a:r>
            <a:rPr lang="ja-JP" altLang="en-US" sz="1300">
              <a:solidFill>
                <a:schemeClr val="dk1"/>
              </a:solidFill>
              <a:latin typeface="+mn-lt"/>
              <a:ea typeface="+mn-ea"/>
              <a:cs typeface="+mn-cs"/>
            </a:rPr>
            <a:t>補助金・負担金に関しては、平成２７年度に、財政改革推進委員会において</a:t>
          </a:r>
          <a:r>
            <a:rPr lang="ja-JP" altLang="ja-JP" sz="1300">
              <a:solidFill>
                <a:schemeClr val="dk1"/>
              </a:solidFill>
              <a:latin typeface="+mn-lt"/>
              <a:ea typeface="+mn-ea"/>
              <a:cs typeface="+mn-cs"/>
            </a:rPr>
            <a:t>審査を行い、妥当性や今後の方向性</a:t>
          </a:r>
          <a:r>
            <a:rPr lang="ja-JP" altLang="en-US" sz="1300">
              <a:solidFill>
                <a:schemeClr val="dk1"/>
              </a:solidFill>
              <a:latin typeface="+mn-lt"/>
              <a:ea typeface="+mn-ea"/>
              <a:cs typeface="+mn-cs"/>
            </a:rPr>
            <a:t>についての</a:t>
          </a:r>
          <a:r>
            <a:rPr lang="ja-JP" altLang="ja-JP" sz="1300">
              <a:solidFill>
                <a:schemeClr val="dk1"/>
              </a:solidFill>
              <a:latin typeface="+mn-lt"/>
              <a:ea typeface="+mn-ea"/>
              <a:cs typeface="+mn-cs"/>
            </a:rPr>
            <a:t>協議</a:t>
          </a:r>
          <a:r>
            <a:rPr lang="ja-JP" altLang="en-US" sz="1300">
              <a:solidFill>
                <a:schemeClr val="dk1"/>
              </a:solidFill>
              <a:latin typeface="+mn-lt"/>
              <a:ea typeface="+mn-ea"/>
              <a:cs typeface="+mn-cs"/>
            </a:rPr>
            <a:t>し、経費の節減を図った。</a:t>
          </a:r>
          <a:endParaRPr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今後も「交付に対する適正な事業」あるいは「基準に沿った適正な交付」の観点を持ち抑制を図る。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40132</xdr:rowOff>
    </xdr:to>
    <xdr:cxnSp macro="">
      <xdr:nvCxnSpPr>
        <xdr:cNvPr id="309" name="直線コネクタ 308"/>
        <xdr:cNvCxnSpPr/>
      </xdr:nvCxnSpPr>
      <xdr:spPr>
        <a:xfrm flipV="1">
          <a:off x="15671800" y="6184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117856</xdr:rowOff>
    </xdr:to>
    <xdr:cxnSp macro="">
      <xdr:nvCxnSpPr>
        <xdr:cNvPr id="312" name="直線コネクタ 311"/>
        <xdr:cNvCxnSpPr/>
      </xdr:nvCxnSpPr>
      <xdr:spPr>
        <a:xfrm flipV="1">
          <a:off x="14782800" y="6212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117856</xdr:rowOff>
    </xdr:to>
    <xdr:cxnSp macro="">
      <xdr:nvCxnSpPr>
        <xdr:cNvPr id="315" name="直線コネクタ 314"/>
        <xdr:cNvCxnSpPr/>
      </xdr:nvCxnSpPr>
      <xdr:spPr>
        <a:xfrm>
          <a:off x="13893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90424</xdr:rowOff>
    </xdr:to>
    <xdr:cxnSp macro="">
      <xdr:nvCxnSpPr>
        <xdr:cNvPr id="318" name="直線コネクタ 317"/>
        <xdr:cNvCxnSpPr/>
      </xdr:nvCxnSpPr>
      <xdr:spPr>
        <a:xfrm flipV="1">
          <a:off x="13004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8" name="円/楕円 327"/>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9"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30" name="円/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2" name="円/楕円 33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33" name="テキスト ボックス 332"/>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4" name="円/楕円 333"/>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35" name="テキスト ボックス 334"/>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6" name="円/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7" name="テキスト ボックス 336"/>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過去からの起債抑制策により、類似団体平均を</a:t>
          </a:r>
          <a:r>
            <a:rPr kumimoji="1" lang="ja-JP" altLang="en-US" sz="1300">
              <a:solidFill>
                <a:schemeClr val="dk1"/>
              </a:solidFill>
              <a:latin typeface="+mn-lt"/>
              <a:ea typeface="+mn-ea"/>
              <a:cs typeface="+mn-cs"/>
            </a:rPr>
            <a:t>大きく</a:t>
          </a:r>
          <a:r>
            <a:rPr kumimoji="1" lang="ja-JP" altLang="ja-JP" sz="1300">
              <a:solidFill>
                <a:schemeClr val="dk1"/>
              </a:solidFill>
              <a:latin typeface="+mn-lt"/>
              <a:ea typeface="+mn-ea"/>
              <a:cs typeface="+mn-cs"/>
            </a:rPr>
            <a:t>下回っている</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数年来続いている大型事業に係る財源</a:t>
          </a:r>
          <a:r>
            <a:rPr kumimoji="1" lang="ja-JP" altLang="en-US" sz="1300">
              <a:solidFill>
                <a:schemeClr val="dk1"/>
              </a:solidFill>
              <a:latin typeface="+mn-lt"/>
              <a:ea typeface="+mn-ea"/>
              <a:cs typeface="+mn-cs"/>
            </a:rPr>
            <a:t>確保の</a:t>
          </a:r>
          <a:r>
            <a:rPr kumimoji="1" lang="ja-JP" altLang="ja-JP" sz="1300">
              <a:solidFill>
                <a:schemeClr val="dk1"/>
              </a:solidFill>
              <a:latin typeface="+mn-lt"/>
              <a:ea typeface="+mn-ea"/>
              <a:cs typeface="+mn-cs"/>
            </a:rPr>
            <a:t>ための</a:t>
          </a:r>
          <a:r>
            <a:rPr kumimoji="1" lang="ja-JP" altLang="en-US" sz="1300">
              <a:solidFill>
                <a:schemeClr val="dk1"/>
              </a:solidFill>
              <a:latin typeface="+mn-lt"/>
              <a:ea typeface="+mn-ea"/>
              <a:cs typeface="+mn-cs"/>
            </a:rPr>
            <a:t>新規起債</a:t>
          </a:r>
          <a:r>
            <a:rPr kumimoji="1" lang="ja-JP" altLang="ja-JP" sz="1300">
              <a:solidFill>
                <a:schemeClr val="dk1"/>
              </a:solidFill>
              <a:latin typeface="+mn-lt"/>
              <a:ea typeface="+mn-ea"/>
              <a:cs typeface="+mn-cs"/>
            </a:rPr>
            <a:t>借入が続いたため、</a:t>
          </a:r>
          <a:r>
            <a:rPr kumimoji="1" lang="ja-JP" altLang="en-US" sz="1300">
              <a:solidFill>
                <a:schemeClr val="dk1"/>
              </a:solidFill>
              <a:latin typeface="+mn-lt"/>
              <a:ea typeface="+mn-ea"/>
              <a:cs typeface="+mn-cs"/>
            </a:rPr>
            <a:t>地方債現在高は増加し、その償還額も多額となってきている</a:t>
          </a:r>
          <a:r>
            <a:rPr kumimoji="1" lang="ja-JP" altLang="ja-JP" sz="1300">
              <a:solidFill>
                <a:schemeClr val="dk1"/>
              </a:solidFill>
              <a:latin typeface="+mn-lt"/>
              <a:ea typeface="+mn-ea"/>
              <a:cs typeface="+mn-cs"/>
            </a:rPr>
            <a:t>。</a:t>
          </a:r>
          <a:endParaRPr lang="ja-JP" altLang="ja-JP" sz="1300"/>
        </a:p>
        <a:p>
          <a:r>
            <a:rPr kumimoji="1" lang="ja-JP" altLang="ja-JP" sz="1300">
              <a:solidFill>
                <a:schemeClr val="dk1"/>
              </a:solidFill>
              <a:latin typeface="+mn-lt"/>
              <a:ea typeface="+mn-ea"/>
              <a:cs typeface="+mn-cs"/>
            </a:rPr>
            <a:t>今後は世代間の負担公平等にも考慮しながら、実施事業の検討を行い、起債発行を抑制することにより、引き続き財政の健全化に努める。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94996</xdr:rowOff>
    </xdr:from>
    <xdr:to>
      <xdr:col>7</xdr:col>
      <xdr:colOff>15875</xdr:colOff>
      <xdr:row>74</xdr:row>
      <xdr:rowOff>99568</xdr:rowOff>
    </xdr:to>
    <xdr:cxnSp macro="">
      <xdr:nvCxnSpPr>
        <xdr:cNvPr id="367" name="直線コネクタ 366"/>
        <xdr:cNvCxnSpPr/>
      </xdr:nvCxnSpPr>
      <xdr:spPr>
        <a:xfrm flipV="1">
          <a:off x="3987800" y="12782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90424</xdr:rowOff>
    </xdr:from>
    <xdr:to>
      <xdr:col>5</xdr:col>
      <xdr:colOff>549275</xdr:colOff>
      <xdr:row>74</xdr:row>
      <xdr:rowOff>99568</xdr:rowOff>
    </xdr:to>
    <xdr:cxnSp macro="">
      <xdr:nvCxnSpPr>
        <xdr:cNvPr id="370" name="直線コネクタ 369"/>
        <xdr:cNvCxnSpPr/>
      </xdr:nvCxnSpPr>
      <xdr:spPr>
        <a:xfrm>
          <a:off x="3098800" y="12777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49276</xdr:rowOff>
    </xdr:from>
    <xdr:to>
      <xdr:col>4</xdr:col>
      <xdr:colOff>346075</xdr:colOff>
      <xdr:row>74</xdr:row>
      <xdr:rowOff>90424</xdr:rowOff>
    </xdr:to>
    <xdr:cxnSp macro="">
      <xdr:nvCxnSpPr>
        <xdr:cNvPr id="373" name="直線コネクタ 372"/>
        <xdr:cNvCxnSpPr/>
      </xdr:nvCxnSpPr>
      <xdr:spPr>
        <a:xfrm>
          <a:off x="2209800" y="127365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21844</xdr:rowOff>
    </xdr:from>
    <xdr:to>
      <xdr:col>3</xdr:col>
      <xdr:colOff>142875</xdr:colOff>
      <xdr:row>74</xdr:row>
      <xdr:rowOff>49276</xdr:rowOff>
    </xdr:to>
    <xdr:cxnSp macro="">
      <xdr:nvCxnSpPr>
        <xdr:cNvPr id="376" name="直線コネクタ 375"/>
        <xdr:cNvCxnSpPr/>
      </xdr:nvCxnSpPr>
      <xdr:spPr>
        <a:xfrm>
          <a:off x="1320800" y="12709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44196</xdr:rowOff>
    </xdr:from>
    <xdr:to>
      <xdr:col>7</xdr:col>
      <xdr:colOff>66675</xdr:colOff>
      <xdr:row>74</xdr:row>
      <xdr:rowOff>145796</xdr:rowOff>
    </xdr:to>
    <xdr:sp macro="" textlink="">
      <xdr:nvSpPr>
        <xdr:cNvPr id="386" name="円/楕円 385"/>
        <xdr:cNvSpPr/>
      </xdr:nvSpPr>
      <xdr:spPr>
        <a:xfrm>
          <a:off x="47752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124223</xdr:rowOff>
    </xdr:from>
    <xdr:ext cx="762000" cy="259045"/>
    <xdr:sp macro="" textlink="">
      <xdr:nvSpPr>
        <xdr:cNvPr id="387" name="公債費該当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48768</xdr:rowOff>
    </xdr:from>
    <xdr:to>
      <xdr:col>5</xdr:col>
      <xdr:colOff>600075</xdr:colOff>
      <xdr:row>74</xdr:row>
      <xdr:rowOff>150368</xdr:rowOff>
    </xdr:to>
    <xdr:sp macro="" textlink="">
      <xdr:nvSpPr>
        <xdr:cNvPr id="388" name="円/楕円 387"/>
        <xdr:cNvSpPr/>
      </xdr:nvSpPr>
      <xdr:spPr>
        <a:xfrm>
          <a:off x="3937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160545</xdr:rowOff>
    </xdr:from>
    <xdr:ext cx="736600" cy="259045"/>
    <xdr:sp macro="" textlink="">
      <xdr:nvSpPr>
        <xdr:cNvPr id="389" name="テキスト ボックス 388"/>
        <xdr:cNvSpPr txBox="1"/>
      </xdr:nvSpPr>
      <xdr:spPr>
        <a:xfrm>
          <a:off x="3606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39624</xdr:rowOff>
    </xdr:from>
    <xdr:to>
      <xdr:col>4</xdr:col>
      <xdr:colOff>396875</xdr:colOff>
      <xdr:row>74</xdr:row>
      <xdr:rowOff>141224</xdr:rowOff>
    </xdr:to>
    <xdr:sp macro="" textlink="">
      <xdr:nvSpPr>
        <xdr:cNvPr id="390" name="円/楕円 389"/>
        <xdr:cNvSpPr/>
      </xdr:nvSpPr>
      <xdr:spPr>
        <a:xfrm>
          <a:off x="3048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151401</xdr:rowOff>
    </xdr:from>
    <xdr:ext cx="762000" cy="259045"/>
    <xdr:sp macro="" textlink="">
      <xdr:nvSpPr>
        <xdr:cNvPr id="391" name="テキスト ボックス 390"/>
        <xdr:cNvSpPr txBox="1"/>
      </xdr:nvSpPr>
      <xdr:spPr>
        <a:xfrm>
          <a:off x="2717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169926</xdr:rowOff>
    </xdr:from>
    <xdr:to>
      <xdr:col>3</xdr:col>
      <xdr:colOff>193675</xdr:colOff>
      <xdr:row>74</xdr:row>
      <xdr:rowOff>100076</xdr:rowOff>
    </xdr:to>
    <xdr:sp macro="" textlink="">
      <xdr:nvSpPr>
        <xdr:cNvPr id="392" name="円/楕円 391"/>
        <xdr:cNvSpPr/>
      </xdr:nvSpPr>
      <xdr:spPr>
        <a:xfrm>
          <a:off x="2159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110253</xdr:rowOff>
    </xdr:from>
    <xdr:ext cx="762000" cy="259045"/>
    <xdr:sp macro="" textlink="">
      <xdr:nvSpPr>
        <xdr:cNvPr id="393" name="テキスト ボックス 392"/>
        <xdr:cNvSpPr txBox="1"/>
      </xdr:nvSpPr>
      <xdr:spPr>
        <a:xfrm>
          <a:off x="1828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142494</xdr:rowOff>
    </xdr:from>
    <xdr:to>
      <xdr:col>1</xdr:col>
      <xdr:colOff>676275</xdr:colOff>
      <xdr:row>74</xdr:row>
      <xdr:rowOff>72644</xdr:rowOff>
    </xdr:to>
    <xdr:sp macro="" textlink="">
      <xdr:nvSpPr>
        <xdr:cNvPr id="394" name="円/楕円 393"/>
        <xdr:cNvSpPr/>
      </xdr:nvSpPr>
      <xdr:spPr>
        <a:xfrm>
          <a:off x="1270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82821</xdr:rowOff>
    </xdr:from>
    <xdr:ext cx="762000" cy="259045"/>
    <xdr:sp macro="" textlink="">
      <xdr:nvSpPr>
        <xdr:cNvPr id="395" name="テキスト ボックス 394"/>
        <xdr:cNvSpPr txBox="1"/>
      </xdr:nvSpPr>
      <xdr:spPr>
        <a:xfrm>
          <a:off x="939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扶助費の経常収支比率は微増しているものの、その他については減少しており、全体としてもほぼ同程度の推移で類似団体の平均を大幅に下回っている。今後も、徹底した財政改革を行い、財政健全化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125367</xdr:rowOff>
    </xdr:from>
    <xdr:to>
      <xdr:col>24</xdr:col>
      <xdr:colOff>31750</xdr:colOff>
      <xdr:row>73</xdr:row>
      <xdr:rowOff>131899</xdr:rowOff>
    </xdr:to>
    <xdr:cxnSp macro="">
      <xdr:nvCxnSpPr>
        <xdr:cNvPr id="430" name="直線コネクタ 429"/>
        <xdr:cNvCxnSpPr/>
      </xdr:nvCxnSpPr>
      <xdr:spPr>
        <a:xfrm>
          <a:off x="15671800" y="126412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125367</xdr:rowOff>
    </xdr:from>
    <xdr:to>
      <xdr:col>22</xdr:col>
      <xdr:colOff>565150</xdr:colOff>
      <xdr:row>74</xdr:row>
      <xdr:rowOff>32294</xdr:rowOff>
    </xdr:to>
    <xdr:cxnSp macro="">
      <xdr:nvCxnSpPr>
        <xdr:cNvPr id="433" name="直線コネクタ 432"/>
        <xdr:cNvCxnSpPr/>
      </xdr:nvCxnSpPr>
      <xdr:spPr>
        <a:xfrm flipV="1">
          <a:off x="14782800" y="126412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171087</xdr:rowOff>
    </xdr:from>
    <xdr:to>
      <xdr:col>21</xdr:col>
      <xdr:colOff>361950</xdr:colOff>
      <xdr:row>74</xdr:row>
      <xdr:rowOff>32294</xdr:rowOff>
    </xdr:to>
    <xdr:cxnSp macro="">
      <xdr:nvCxnSpPr>
        <xdr:cNvPr id="436" name="直線コネクタ 435"/>
        <xdr:cNvCxnSpPr/>
      </xdr:nvCxnSpPr>
      <xdr:spPr>
        <a:xfrm>
          <a:off x="13893800" y="12686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120122</xdr:rowOff>
    </xdr:from>
    <xdr:ext cx="762000" cy="259045"/>
    <xdr:sp macro="" textlink="">
      <xdr:nvSpPr>
        <xdr:cNvPr id="438" name="テキスト ボックス 437"/>
        <xdr:cNvSpPr txBox="1"/>
      </xdr:nvSpPr>
      <xdr:spPr>
        <a:xfrm>
          <a:off x="14401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135165</xdr:rowOff>
    </xdr:from>
    <xdr:to>
      <xdr:col>20</xdr:col>
      <xdr:colOff>158750</xdr:colOff>
      <xdr:row>73</xdr:row>
      <xdr:rowOff>171087</xdr:rowOff>
    </xdr:to>
    <xdr:cxnSp macro="">
      <xdr:nvCxnSpPr>
        <xdr:cNvPr id="439" name="直線コネクタ 438"/>
        <xdr:cNvCxnSpPr/>
      </xdr:nvCxnSpPr>
      <xdr:spPr>
        <a:xfrm>
          <a:off x="13004800" y="126510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41" name="テキスト ボックス 440"/>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103795</xdr:rowOff>
    </xdr:from>
    <xdr:ext cx="762000" cy="259045"/>
    <xdr:sp macro="" textlink="">
      <xdr:nvSpPr>
        <xdr:cNvPr id="443" name="テキスト ボックス 442"/>
        <xdr:cNvSpPr txBox="1"/>
      </xdr:nvSpPr>
      <xdr:spPr>
        <a:xfrm>
          <a:off x="12623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81099</xdr:rowOff>
    </xdr:from>
    <xdr:to>
      <xdr:col>24</xdr:col>
      <xdr:colOff>82550</xdr:colOff>
      <xdr:row>74</xdr:row>
      <xdr:rowOff>11249</xdr:rowOff>
    </xdr:to>
    <xdr:sp macro="" textlink="">
      <xdr:nvSpPr>
        <xdr:cNvPr id="449" name="円/楕円 448"/>
        <xdr:cNvSpPr/>
      </xdr:nvSpPr>
      <xdr:spPr>
        <a:xfrm>
          <a:off x="164592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161126</xdr:rowOff>
    </xdr:from>
    <xdr:ext cx="762000" cy="259045"/>
    <xdr:sp macro="" textlink="">
      <xdr:nvSpPr>
        <xdr:cNvPr id="450" name="公債費以外該当値テキスト"/>
        <xdr:cNvSpPr txBox="1"/>
      </xdr:nvSpPr>
      <xdr:spPr>
        <a:xfrm>
          <a:off x="16598900" y="1250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74567</xdr:rowOff>
    </xdr:from>
    <xdr:to>
      <xdr:col>22</xdr:col>
      <xdr:colOff>615950</xdr:colOff>
      <xdr:row>74</xdr:row>
      <xdr:rowOff>4717</xdr:rowOff>
    </xdr:to>
    <xdr:sp macro="" textlink="">
      <xdr:nvSpPr>
        <xdr:cNvPr id="451" name="円/楕円 450"/>
        <xdr:cNvSpPr/>
      </xdr:nvSpPr>
      <xdr:spPr>
        <a:xfrm>
          <a:off x="15621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14894</xdr:rowOff>
    </xdr:from>
    <xdr:ext cx="736600" cy="259045"/>
    <xdr:sp macro="" textlink="">
      <xdr:nvSpPr>
        <xdr:cNvPr id="452" name="テキスト ボックス 451"/>
        <xdr:cNvSpPr txBox="1"/>
      </xdr:nvSpPr>
      <xdr:spPr>
        <a:xfrm>
          <a:off x="15290800" y="1235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152944</xdr:rowOff>
    </xdr:from>
    <xdr:to>
      <xdr:col>21</xdr:col>
      <xdr:colOff>412750</xdr:colOff>
      <xdr:row>74</xdr:row>
      <xdr:rowOff>83094</xdr:rowOff>
    </xdr:to>
    <xdr:sp macro="" textlink="">
      <xdr:nvSpPr>
        <xdr:cNvPr id="453" name="円/楕円 452"/>
        <xdr:cNvSpPr/>
      </xdr:nvSpPr>
      <xdr:spPr>
        <a:xfrm>
          <a:off x="14732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93271</xdr:rowOff>
    </xdr:from>
    <xdr:ext cx="762000" cy="259045"/>
    <xdr:sp macro="" textlink="">
      <xdr:nvSpPr>
        <xdr:cNvPr id="454" name="テキスト ボックス 453"/>
        <xdr:cNvSpPr txBox="1"/>
      </xdr:nvSpPr>
      <xdr:spPr>
        <a:xfrm>
          <a:off x="14401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120287</xdr:rowOff>
    </xdr:from>
    <xdr:to>
      <xdr:col>20</xdr:col>
      <xdr:colOff>209550</xdr:colOff>
      <xdr:row>74</xdr:row>
      <xdr:rowOff>50437</xdr:rowOff>
    </xdr:to>
    <xdr:sp macro="" textlink="">
      <xdr:nvSpPr>
        <xdr:cNvPr id="455" name="円/楕円 454"/>
        <xdr:cNvSpPr/>
      </xdr:nvSpPr>
      <xdr:spPr>
        <a:xfrm>
          <a:off x="13843000" y="12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60614</xdr:rowOff>
    </xdr:from>
    <xdr:ext cx="762000" cy="259045"/>
    <xdr:sp macro="" textlink="">
      <xdr:nvSpPr>
        <xdr:cNvPr id="456" name="テキスト ボックス 455"/>
        <xdr:cNvSpPr txBox="1"/>
      </xdr:nvSpPr>
      <xdr:spPr>
        <a:xfrm>
          <a:off x="13512800" y="1240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84365</xdr:rowOff>
    </xdr:from>
    <xdr:to>
      <xdr:col>19</xdr:col>
      <xdr:colOff>6350</xdr:colOff>
      <xdr:row>74</xdr:row>
      <xdr:rowOff>14515</xdr:rowOff>
    </xdr:to>
    <xdr:sp macro="" textlink="">
      <xdr:nvSpPr>
        <xdr:cNvPr id="457" name="円/楕円 456"/>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24692</xdr:rowOff>
    </xdr:from>
    <xdr:ext cx="762000" cy="259045"/>
    <xdr:sp macro="" textlink="">
      <xdr:nvSpPr>
        <xdr:cNvPr id="458" name="テキスト ボックス 457"/>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長野県軽井沢町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151340</xdr:rowOff>
    </xdr:from>
    <xdr:to>
      <xdr:col>4</xdr:col>
      <xdr:colOff>1117600</xdr:colOff>
      <xdr:row>14</xdr:row>
      <xdr:rowOff>153626</xdr:rowOff>
    </xdr:to>
    <xdr:cxnSp macro="">
      <xdr:nvCxnSpPr>
        <xdr:cNvPr id="52" name="直線コネクタ 51"/>
        <xdr:cNvCxnSpPr/>
      </xdr:nvCxnSpPr>
      <xdr:spPr bwMode="auto">
        <a:xfrm flipV="1">
          <a:off x="5003800" y="2599265"/>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153626</xdr:rowOff>
    </xdr:from>
    <xdr:to>
      <xdr:col>4</xdr:col>
      <xdr:colOff>469900</xdr:colOff>
      <xdr:row>15</xdr:row>
      <xdr:rowOff>5183</xdr:rowOff>
    </xdr:to>
    <xdr:cxnSp macro="">
      <xdr:nvCxnSpPr>
        <xdr:cNvPr id="55" name="直線コネクタ 54"/>
        <xdr:cNvCxnSpPr/>
      </xdr:nvCxnSpPr>
      <xdr:spPr bwMode="auto">
        <a:xfrm flipV="1">
          <a:off x="4305300" y="2601551"/>
          <a:ext cx="6985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5183</xdr:rowOff>
    </xdr:from>
    <xdr:to>
      <xdr:col>3</xdr:col>
      <xdr:colOff>904875</xdr:colOff>
      <xdr:row>15</xdr:row>
      <xdr:rowOff>26280</xdr:rowOff>
    </xdr:to>
    <xdr:cxnSp macro="">
      <xdr:nvCxnSpPr>
        <xdr:cNvPr id="58" name="直線コネクタ 57"/>
        <xdr:cNvCxnSpPr/>
      </xdr:nvCxnSpPr>
      <xdr:spPr bwMode="auto">
        <a:xfrm flipV="1">
          <a:off x="3606800" y="2624558"/>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155194</xdr:rowOff>
    </xdr:from>
    <xdr:to>
      <xdr:col>3</xdr:col>
      <xdr:colOff>206375</xdr:colOff>
      <xdr:row>15</xdr:row>
      <xdr:rowOff>26280</xdr:rowOff>
    </xdr:to>
    <xdr:cxnSp macro="">
      <xdr:nvCxnSpPr>
        <xdr:cNvPr id="61" name="直線コネクタ 60"/>
        <xdr:cNvCxnSpPr/>
      </xdr:nvCxnSpPr>
      <xdr:spPr bwMode="auto">
        <a:xfrm>
          <a:off x="2908300" y="2603119"/>
          <a:ext cx="698500" cy="42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100540</xdr:rowOff>
    </xdr:from>
    <xdr:to>
      <xdr:col>5</xdr:col>
      <xdr:colOff>34925</xdr:colOff>
      <xdr:row>15</xdr:row>
      <xdr:rowOff>30690</xdr:rowOff>
    </xdr:to>
    <xdr:sp macro="" textlink="">
      <xdr:nvSpPr>
        <xdr:cNvPr id="71" name="円/楕円 70"/>
        <xdr:cNvSpPr/>
      </xdr:nvSpPr>
      <xdr:spPr bwMode="auto">
        <a:xfrm>
          <a:off x="5600700" y="254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117067</xdr:rowOff>
    </xdr:from>
    <xdr:ext cx="762000" cy="259045"/>
    <xdr:sp macro="" textlink="">
      <xdr:nvSpPr>
        <xdr:cNvPr id="72" name="人口1人当たり決算額の推移該当値テキスト130"/>
        <xdr:cNvSpPr txBox="1"/>
      </xdr:nvSpPr>
      <xdr:spPr>
        <a:xfrm>
          <a:off x="5740400" y="239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121,926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102826</xdr:rowOff>
    </xdr:from>
    <xdr:to>
      <xdr:col>4</xdr:col>
      <xdr:colOff>520700</xdr:colOff>
      <xdr:row>15</xdr:row>
      <xdr:rowOff>32976</xdr:rowOff>
    </xdr:to>
    <xdr:sp macro="" textlink="">
      <xdr:nvSpPr>
        <xdr:cNvPr id="73" name="円/楕円 72"/>
        <xdr:cNvSpPr/>
      </xdr:nvSpPr>
      <xdr:spPr bwMode="auto">
        <a:xfrm>
          <a:off x="49530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43153</xdr:rowOff>
    </xdr:from>
    <xdr:ext cx="736600" cy="259045"/>
    <xdr:sp macro="" textlink="">
      <xdr:nvSpPr>
        <xdr:cNvPr id="74" name="テキスト ボックス 73"/>
        <xdr:cNvSpPr txBox="1"/>
      </xdr:nvSpPr>
      <xdr:spPr>
        <a:xfrm>
          <a:off x="4622800" y="231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121,786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125833</xdr:rowOff>
    </xdr:from>
    <xdr:to>
      <xdr:col>3</xdr:col>
      <xdr:colOff>955675</xdr:colOff>
      <xdr:row>15</xdr:row>
      <xdr:rowOff>55983</xdr:rowOff>
    </xdr:to>
    <xdr:sp macro="" textlink="">
      <xdr:nvSpPr>
        <xdr:cNvPr id="75" name="円/楕円 74"/>
        <xdr:cNvSpPr/>
      </xdr:nvSpPr>
      <xdr:spPr bwMode="auto">
        <a:xfrm>
          <a:off x="4254500" y="257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66160</xdr:rowOff>
    </xdr:from>
    <xdr:ext cx="762000" cy="259045"/>
    <xdr:sp macro="" textlink="">
      <xdr:nvSpPr>
        <xdr:cNvPr id="76" name="テキスト ボックス 75"/>
        <xdr:cNvSpPr txBox="1"/>
      </xdr:nvSpPr>
      <xdr:spPr>
        <a:xfrm>
          <a:off x="3924300" y="234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120,377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146930</xdr:rowOff>
    </xdr:from>
    <xdr:to>
      <xdr:col>3</xdr:col>
      <xdr:colOff>257175</xdr:colOff>
      <xdr:row>15</xdr:row>
      <xdr:rowOff>77080</xdr:rowOff>
    </xdr:to>
    <xdr:sp macro="" textlink="">
      <xdr:nvSpPr>
        <xdr:cNvPr id="77" name="円/楕円 76"/>
        <xdr:cNvSpPr/>
      </xdr:nvSpPr>
      <xdr:spPr bwMode="auto">
        <a:xfrm>
          <a:off x="3556000" y="259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87257</xdr:rowOff>
    </xdr:from>
    <xdr:ext cx="762000" cy="259045"/>
    <xdr:sp macro="" textlink="">
      <xdr:nvSpPr>
        <xdr:cNvPr id="78" name="テキスト ボックス 77"/>
        <xdr:cNvSpPr txBox="1"/>
      </xdr:nvSpPr>
      <xdr:spPr>
        <a:xfrm>
          <a:off x="3225800" y="236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104394</xdr:rowOff>
    </xdr:from>
    <xdr:to>
      <xdr:col>2</xdr:col>
      <xdr:colOff>692150</xdr:colOff>
      <xdr:row>15</xdr:row>
      <xdr:rowOff>34544</xdr:rowOff>
    </xdr:to>
    <xdr:sp macro="" textlink="">
      <xdr:nvSpPr>
        <xdr:cNvPr id="79" name="円/楕円 78"/>
        <xdr:cNvSpPr/>
      </xdr:nvSpPr>
      <xdr:spPr bwMode="auto">
        <a:xfrm>
          <a:off x="2857500" y="2552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44721</xdr:rowOff>
    </xdr:from>
    <xdr:ext cx="762000" cy="259045"/>
    <xdr:sp macro="" textlink="">
      <xdr:nvSpPr>
        <xdr:cNvPr id="80" name="テキスト ボックス 79"/>
        <xdr:cNvSpPr txBox="1"/>
      </xdr:nvSpPr>
      <xdr:spPr>
        <a:xfrm>
          <a:off x="25273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72506</xdr:rowOff>
    </xdr:from>
    <xdr:ext cx="762000" cy="259045"/>
    <xdr:sp macro="" textlink="">
      <xdr:nvSpPr>
        <xdr:cNvPr id="108" name="人口1人当たり決算額の推移最小値テキスト445"/>
        <xdr:cNvSpPr txBox="1"/>
      </xdr:nvSpPr>
      <xdr:spPr>
        <a:xfrm>
          <a:off x="5740400" y="754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243586</xdr:rowOff>
    </xdr:from>
    <xdr:to>
      <xdr:col>4</xdr:col>
      <xdr:colOff>1117600</xdr:colOff>
      <xdr:row>38</xdr:row>
      <xdr:rowOff>62329</xdr:rowOff>
    </xdr:to>
    <xdr:cxnSp macro="">
      <xdr:nvCxnSpPr>
        <xdr:cNvPr id="112" name="直線コネクタ 111"/>
        <xdr:cNvCxnSpPr/>
      </xdr:nvCxnSpPr>
      <xdr:spPr bwMode="auto">
        <a:xfrm>
          <a:off x="5003800" y="7368286"/>
          <a:ext cx="647700" cy="16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243586</xdr:rowOff>
    </xdr:from>
    <xdr:to>
      <xdr:col>4</xdr:col>
      <xdr:colOff>469900</xdr:colOff>
      <xdr:row>37</xdr:row>
      <xdr:rowOff>251473</xdr:rowOff>
    </xdr:to>
    <xdr:cxnSp macro="">
      <xdr:nvCxnSpPr>
        <xdr:cNvPr id="115" name="直線コネクタ 114"/>
        <xdr:cNvCxnSpPr/>
      </xdr:nvCxnSpPr>
      <xdr:spPr bwMode="auto">
        <a:xfrm flipV="1">
          <a:off x="4305300" y="7368286"/>
          <a:ext cx="6985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251473</xdr:rowOff>
    </xdr:from>
    <xdr:to>
      <xdr:col>3</xdr:col>
      <xdr:colOff>904875</xdr:colOff>
      <xdr:row>37</xdr:row>
      <xdr:rowOff>267520</xdr:rowOff>
    </xdr:to>
    <xdr:cxnSp macro="">
      <xdr:nvCxnSpPr>
        <xdr:cNvPr id="118" name="直線コネクタ 117"/>
        <xdr:cNvCxnSpPr/>
      </xdr:nvCxnSpPr>
      <xdr:spPr bwMode="auto">
        <a:xfrm flipV="1">
          <a:off x="3606800" y="7376173"/>
          <a:ext cx="698500" cy="16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267520</xdr:rowOff>
    </xdr:from>
    <xdr:to>
      <xdr:col>3</xdr:col>
      <xdr:colOff>206375</xdr:colOff>
      <xdr:row>37</xdr:row>
      <xdr:rowOff>325813</xdr:rowOff>
    </xdr:to>
    <xdr:cxnSp macro="">
      <xdr:nvCxnSpPr>
        <xdr:cNvPr id="121" name="直線コネクタ 120"/>
        <xdr:cNvCxnSpPr/>
      </xdr:nvCxnSpPr>
      <xdr:spPr bwMode="auto">
        <a:xfrm flipV="1">
          <a:off x="2908300" y="7392220"/>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11529</xdr:rowOff>
    </xdr:from>
    <xdr:to>
      <xdr:col>5</xdr:col>
      <xdr:colOff>34925</xdr:colOff>
      <xdr:row>38</xdr:row>
      <xdr:rowOff>113129</xdr:rowOff>
    </xdr:to>
    <xdr:sp macro="" textlink="">
      <xdr:nvSpPr>
        <xdr:cNvPr id="131" name="円/楕円 130"/>
        <xdr:cNvSpPr/>
      </xdr:nvSpPr>
      <xdr:spPr bwMode="auto">
        <a:xfrm>
          <a:off x="5600700" y="747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263006</xdr:rowOff>
    </xdr:from>
    <xdr:ext cx="762000" cy="259045"/>
    <xdr:sp macro="" textlink="">
      <xdr:nvSpPr>
        <xdr:cNvPr id="132" name="人口1人当たり決算額の推移該当値テキスト445"/>
        <xdr:cNvSpPr txBox="1"/>
      </xdr:nvSpPr>
      <xdr:spPr>
        <a:xfrm>
          <a:off x="5740400" y="73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192786</xdr:rowOff>
    </xdr:from>
    <xdr:to>
      <xdr:col>4</xdr:col>
      <xdr:colOff>520700</xdr:colOff>
      <xdr:row>37</xdr:row>
      <xdr:rowOff>294386</xdr:rowOff>
    </xdr:to>
    <xdr:sp macro="" textlink="">
      <xdr:nvSpPr>
        <xdr:cNvPr id="133" name="円/楕円 132"/>
        <xdr:cNvSpPr/>
      </xdr:nvSpPr>
      <xdr:spPr bwMode="auto">
        <a:xfrm>
          <a:off x="4953000" y="731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279163</xdr:rowOff>
    </xdr:from>
    <xdr:ext cx="736600" cy="259045"/>
    <xdr:sp macro="" textlink="">
      <xdr:nvSpPr>
        <xdr:cNvPr id="134" name="テキスト ボックス 133"/>
        <xdr:cNvSpPr txBox="1"/>
      </xdr:nvSpPr>
      <xdr:spPr>
        <a:xfrm>
          <a:off x="4622800" y="74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200673</xdr:rowOff>
    </xdr:from>
    <xdr:to>
      <xdr:col>3</xdr:col>
      <xdr:colOff>955675</xdr:colOff>
      <xdr:row>37</xdr:row>
      <xdr:rowOff>302273</xdr:rowOff>
    </xdr:to>
    <xdr:sp macro="" textlink="">
      <xdr:nvSpPr>
        <xdr:cNvPr id="135" name="円/楕円 134"/>
        <xdr:cNvSpPr/>
      </xdr:nvSpPr>
      <xdr:spPr bwMode="auto">
        <a:xfrm>
          <a:off x="4254500" y="732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287050</xdr:rowOff>
    </xdr:from>
    <xdr:ext cx="762000" cy="259045"/>
    <xdr:sp macro="" textlink="">
      <xdr:nvSpPr>
        <xdr:cNvPr id="136" name="テキスト ボックス 135"/>
        <xdr:cNvSpPr txBox="1"/>
      </xdr:nvSpPr>
      <xdr:spPr>
        <a:xfrm>
          <a:off x="3924300" y="741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216720</xdr:rowOff>
    </xdr:from>
    <xdr:to>
      <xdr:col>3</xdr:col>
      <xdr:colOff>257175</xdr:colOff>
      <xdr:row>37</xdr:row>
      <xdr:rowOff>318320</xdr:rowOff>
    </xdr:to>
    <xdr:sp macro="" textlink="">
      <xdr:nvSpPr>
        <xdr:cNvPr id="137" name="円/楕円 136"/>
        <xdr:cNvSpPr/>
      </xdr:nvSpPr>
      <xdr:spPr bwMode="auto">
        <a:xfrm>
          <a:off x="3556000" y="734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303097</xdr:rowOff>
    </xdr:from>
    <xdr:ext cx="762000" cy="259045"/>
    <xdr:sp macro="" textlink="">
      <xdr:nvSpPr>
        <xdr:cNvPr id="138" name="テキスト ボックス 137"/>
        <xdr:cNvSpPr txBox="1"/>
      </xdr:nvSpPr>
      <xdr:spPr>
        <a:xfrm>
          <a:off x="3225800" y="74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275013</xdr:rowOff>
    </xdr:from>
    <xdr:to>
      <xdr:col>2</xdr:col>
      <xdr:colOff>692150</xdr:colOff>
      <xdr:row>38</xdr:row>
      <xdr:rowOff>33713</xdr:rowOff>
    </xdr:to>
    <xdr:sp macro="" textlink="">
      <xdr:nvSpPr>
        <xdr:cNvPr id="139" name="円/楕円 138"/>
        <xdr:cNvSpPr/>
      </xdr:nvSpPr>
      <xdr:spPr bwMode="auto">
        <a:xfrm>
          <a:off x="2857500" y="739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18490</xdr:rowOff>
    </xdr:from>
    <xdr:ext cx="762000" cy="259045"/>
    <xdr:sp macro="" textlink="">
      <xdr:nvSpPr>
        <xdr:cNvPr id="140" name="テキスト ボックス 139"/>
        <xdr:cNvSpPr txBox="1"/>
      </xdr:nvSpPr>
      <xdr:spPr>
        <a:xfrm>
          <a:off x="2527300" y="7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20,177
19,809
156.03
19,030,451
17,662,374
1,123,481
8,411,624
4,257,596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0" y="889000"/>
          <a:ext cx="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0" y="10668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0" y="10160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0" y="12827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0" y="4000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0" y="4826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0" y="7112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0"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0" y="673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0"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0" y="63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0"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0" y="59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0"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0" y="55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0"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0" y="52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0"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0" y="48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0"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0" y="4826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0" y="5280990"/>
          <a:ext cx="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0" y="658054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0" y="528099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21577</xdr:rowOff>
    </xdr:from>
    <xdr:to>
      <xdr:col>6</xdr:col>
      <xdr:colOff>511175</xdr:colOff>
      <xdr:row>34</xdr:row>
      <xdr:rowOff>27496</xdr:rowOff>
    </xdr:to>
    <xdr:cxnSp macro="">
      <xdr:nvCxnSpPr>
        <xdr:cNvPr id="61" name="直線コネクタ 60"/>
        <xdr:cNvCxnSpPr/>
      </xdr:nvCxnSpPr>
      <xdr:spPr>
        <a:xfrm>
          <a:off x="0" y="5850877"/>
          <a:ext cx="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0" y="604422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18186</xdr:rowOff>
    </xdr:from>
    <xdr:to>
      <xdr:col>5</xdr:col>
      <xdr:colOff>358775</xdr:colOff>
      <xdr:row>34</xdr:row>
      <xdr:rowOff>21577</xdr:rowOff>
    </xdr:to>
    <xdr:cxnSp macro="">
      <xdr:nvCxnSpPr>
        <xdr:cNvPr id="64" name="直線コネクタ 63"/>
        <xdr:cNvCxnSpPr/>
      </xdr:nvCxnSpPr>
      <xdr:spPr>
        <a:xfrm>
          <a:off x="0" y="5847486"/>
          <a:ext cx="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0" y="60731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0"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170536</xdr:rowOff>
    </xdr:from>
    <xdr:to>
      <xdr:col>4</xdr:col>
      <xdr:colOff>155575</xdr:colOff>
      <xdr:row>34</xdr:row>
      <xdr:rowOff>18186</xdr:rowOff>
    </xdr:to>
    <xdr:cxnSp macro="">
      <xdr:nvCxnSpPr>
        <xdr:cNvPr id="67" name="直線コネクタ 66"/>
        <xdr:cNvCxnSpPr/>
      </xdr:nvCxnSpPr>
      <xdr:spPr>
        <a:xfrm>
          <a:off x="0" y="5828386"/>
          <a:ext cx="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0" y="60835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0"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144628</xdr:rowOff>
    </xdr:from>
    <xdr:to>
      <xdr:col>2</xdr:col>
      <xdr:colOff>638175</xdr:colOff>
      <xdr:row>33</xdr:row>
      <xdr:rowOff>170536</xdr:rowOff>
    </xdr:to>
    <xdr:cxnSp macro="">
      <xdr:nvCxnSpPr>
        <xdr:cNvPr id="70" name="直線コネクタ 69"/>
        <xdr:cNvCxnSpPr/>
      </xdr:nvCxnSpPr>
      <xdr:spPr>
        <a:xfrm>
          <a:off x="0" y="5802478"/>
          <a:ext cx="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0" y="60574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0"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0" y="60286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0"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148146</xdr:rowOff>
    </xdr:from>
    <xdr:to>
      <xdr:col>6</xdr:col>
      <xdr:colOff>561975</xdr:colOff>
      <xdr:row>34</xdr:row>
      <xdr:rowOff>78296</xdr:rowOff>
    </xdr:to>
    <xdr:sp macro="" textlink="">
      <xdr:nvSpPr>
        <xdr:cNvPr id="80" name="円/楕円 79"/>
        <xdr:cNvSpPr/>
      </xdr:nvSpPr>
      <xdr:spPr>
        <a:xfrm>
          <a:off x="0" y="580599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171023</xdr:rowOff>
    </xdr:from>
    <xdr:ext cx="534377" cy="259045"/>
    <xdr:sp macro="" textlink="">
      <xdr:nvSpPr>
        <xdr:cNvPr id="81" name="人件費該当値テキスト"/>
        <xdr:cNvSpPr txBox="1"/>
      </xdr:nvSpPr>
      <xdr:spPr>
        <a:xfrm>
          <a:off x="0" y="565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98,835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142227</xdr:rowOff>
    </xdr:from>
    <xdr:to>
      <xdr:col>5</xdr:col>
      <xdr:colOff>409575</xdr:colOff>
      <xdr:row>34</xdr:row>
      <xdr:rowOff>72377</xdr:rowOff>
    </xdr:to>
    <xdr:sp macro="" textlink="">
      <xdr:nvSpPr>
        <xdr:cNvPr id="82" name="円/楕円 81"/>
        <xdr:cNvSpPr/>
      </xdr:nvSpPr>
      <xdr:spPr>
        <a:xfrm>
          <a:off x="0" y="580007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88904</xdr:rowOff>
    </xdr:from>
    <xdr:ext cx="534377" cy="259045"/>
    <xdr:sp macro="" textlink="">
      <xdr:nvSpPr>
        <xdr:cNvPr id="83" name="テキスト ボックス 82"/>
        <xdr:cNvSpPr txBox="1"/>
      </xdr:nvSpPr>
      <xdr:spPr>
        <a:xfrm>
          <a:off x="0" y="55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99,301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138836</xdr:rowOff>
    </xdr:from>
    <xdr:to>
      <xdr:col>4</xdr:col>
      <xdr:colOff>206375</xdr:colOff>
      <xdr:row>34</xdr:row>
      <xdr:rowOff>68986</xdr:rowOff>
    </xdr:to>
    <xdr:sp macro="" textlink="">
      <xdr:nvSpPr>
        <xdr:cNvPr id="84" name="円/楕円 83"/>
        <xdr:cNvSpPr/>
      </xdr:nvSpPr>
      <xdr:spPr>
        <a:xfrm>
          <a:off x="0" y="57966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85513</xdr:rowOff>
    </xdr:from>
    <xdr:ext cx="534377" cy="259045"/>
    <xdr:sp macro="" textlink="">
      <xdr:nvSpPr>
        <xdr:cNvPr id="85" name="テキスト ボックス 84"/>
        <xdr:cNvSpPr txBox="1"/>
      </xdr:nvSpPr>
      <xdr:spPr>
        <a:xfrm>
          <a:off x="0" y="55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99,568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119736</xdr:rowOff>
    </xdr:from>
    <xdr:to>
      <xdr:col>3</xdr:col>
      <xdr:colOff>3175</xdr:colOff>
      <xdr:row>34</xdr:row>
      <xdr:rowOff>49886</xdr:rowOff>
    </xdr:to>
    <xdr:sp macro="" textlink="">
      <xdr:nvSpPr>
        <xdr:cNvPr id="86" name="円/楕円 85"/>
        <xdr:cNvSpPr/>
      </xdr:nvSpPr>
      <xdr:spPr>
        <a:xfrm>
          <a:off x="0" y="57775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66413</xdr:rowOff>
    </xdr:from>
    <xdr:ext cx="599010" cy="259045"/>
    <xdr:sp macro="" textlink="">
      <xdr:nvSpPr>
        <xdr:cNvPr id="87" name="テキスト ボックス 86"/>
        <xdr:cNvSpPr txBox="1"/>
      </xdr:nvSpPr>
      <xdr:spPr>
        <a:xfrm>
          <a:off x="0" y="555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101,072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93828</xdr:rowOff>
    </xdr:from>
    <xdr:to>
      <xdr:col>1</xdr:col>
      <xdr:colOff>485775</xdr:colOff>
      <xdr:row>34</xdr:row>
      <xdr:rowOff>23978</xdr:rowOff>
    </xdr:to>
    <xdr:sp macro="" textlink="">
      <xdr:nvSpPr>
        <xdr:cNvPr id="88" name="円/楕円 87"/>
        <xdr:cNvSpPr/>
      </xdr:nvSpPr>
      <xdr:spPr>
        <a:xfrm>
          <a:off x="0" y="575167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40505</xdr:rowOff>
    </xdr:from>
    <xdr:ext cx="599010" cy="259045"/>
    <xdr:sp macro="" textlink="">
      <xdr:nvSpPr>
        <xdr:cNvPr id="89" name="テキスト ボックス 88"/>
        <xdr:cNvSpPr txBox="1"/>
      </xdr:nvSpPr>
      <xdr:spPr>
        <a:xfrm>
          <a:off x="0" y="552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0" y="7429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0" y="8255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0" y="1054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0"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0" y="10214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0"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0" y="9887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0"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0" y="9561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0"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0" y="9234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0"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0" y="8908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0"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0" y="8581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0"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0" y="825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0"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0" y="8255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0" y="8770852"/>
          <a:ext cx="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0" y="102445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0" y="877085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26902</xdr:rowOff>
    </xdr:from>
    <xdr:to>
      <xdr:col>6</xdr:col>
      <xdr:colOff>511175</xdr:colOff>
      <xdr:row>51</xdr:row>
      <xdr:rowOff>163866</xdr:rowOff>
    </xdr:to>
    <xdr:cxnSp macro="">
      <xdr:nvCxnSpPr>
        <xdr:cNvPr id="121" name="直線コネクタ 120"/>
        <xdr:cNvCxnSpPr/>
      </xdr:nvCxnSpPr>
      <xdr:spPr>
        <a:xfrm flipV="1">
          <a:off x="0" y="8770852"/>
          <a:ext cx="0" cy="1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0" y="966913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163866</xdr:rowOff>
    </xdr:from>
    <xdr:to>
      <xdr:col>5</xdr:col>
      <xdr:colOff>358775</xdr:colOff>
      <xdr:row>52</xdr:row>
      <xdr:rowOff>39851</xdr:rowOff>
    </xdr:to>
    <xdr:cxnSp macro="">
      <xdr:nvCxnSpPr>
        <xdr:cNvPr id="124" name="直線コネクタ 123"/>
        <xdr:cNvCxnSpPr/>
      </xdr:nvCxnSpPr>
      <xdr:spPr>
        <a:xfrm flipV="1">
          <a:off x="0" y="8907816"/>
          <a:ext cx="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0" y="966245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0"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39851</xdr:rowOff>
    </xdr:from>
    <xdr:to>
      <xdr:col>4</xdr:col>
      <xdr:colOff>155575</xdr:colOff>
      <xdr:row>52</xdr:row>
      <xdr:rowOff>42528</xdr:rowOff>
    </xdr:to>
    <xdr:cxnSp macro="">
      <xdr:nvCxnSpPr>
        <xdr:cNvPr id="127" name="直線コネクタ 126"/>
        <xdr:cNvCxnSpPr/>
      </xdr:nvCxnSpPr>
      <xdr:spPr>
        <a:xfrm flipV="1">
          <a:off x="0" y="8955251"/>
          <a:ext cx="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0" y="979780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0"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42528</xdr:rowOff>
    </xdr:from>
    <xdr:to>
      <xdr:col>2</xdr:col>
      <xdr:colOff>638175</xdr:colOff>
      <xdr:row>53</xdr:row>
      <xdr:rowOff>123813</xdr:rowOff>
    </xdr:to>
    <xdr:cxnSp macro="">
      <xdr:nvCxnSpPr>
        <xdr:cNvPr id="130" name="直線コネクタ 129"/>
        <xdr:cNvCxnSpPr/>
      </xdr:nvCxnSpPr>
      <xdr:spPr>
        <a:xfrm flipV="1">
          <a:off x="0" y="8957928"/>
          <a:ext cx="0" cy="25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0" y="978206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0"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0" y="968637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0"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147552</xdr:rowOff>
    </xdr:from>
    <xdr:to>
      <xdr:col>6</xdr:col>
      <xdr:colOff>561975</xdr:colOff>
      <xdr:row>51</xdr:row>
      <xdr:rowOff>77702</xdr:rowOff>
    </xdr:to>
    <xdr:sp macro="" textlink="">
      <xdr:nvSpPr>
        <xdr:cNvPr id="140" name="円/楕円 139"/>
        <xdr:cNvSpPr/>
      </xdr:nvSpPr>
      <xdr:spPr>
        <a:xfrm>
          <a:off x="0" y="872005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100579</xdr:rowOff>
    </xdr:from>
    <xdr:ext cx="599010" cy="259045"/>
    <xdr:sp macro="" textlink="">
      <xdr:nvSpPr>
        <xdr:cNvPr id="141" name="物件費該当値テキスト"/>
        <xdr:cNvSpPr txBox="1"/>
      </xdr:nvSpPr>
      <xdr:spPr>
        <a:xfrm>
          <a:off x="0" y="867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128,408</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113066</xdr:rowOff>
    </xdr:from>
    <xdr:to>
      <xdr:col>5</xdr:col>
      <xdr:colOff>409575</xdr:colOff>
      <xdr:row>52</xdr:row>
      <xdr:rowOff>43216</xdr:rowOff>
    </xdr:to>
    <xdr:sp macro="" textlink="">
      <xdr:nvSpPr>
        <xdr:cNvPr id="142" name="円/楕円 141"/>
        <xdr:cNvSpPr/>
      </xdr:nvSpPr>
      <xdr:spPr>
        <a:xfrm>
          <a:off x="0" y="885701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59743</xdr:rowOff>
    </xdr:from>
    <xdr:ext cx="599010" cy="259045"/>
    <xdr:sp macro="" textlink="">
      <xdr:nvSpPr>
        <xdr:cNvPr id="143" name="テキスト ボックス 142"/>
        <xdr:cNvSpPr txBox="1"/>
      </xdr:nvSpPr>
      <xdr:spPr>
        <a:xfrm>
          <a:off x="0" y="863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120,020</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160501</xdr:rowOff>
    </xdr:from>
    <xdr:to>
      <xdr:col>4</xdr:col>
      <xdr:colOff>206375</xdr:colOff>
      <xdr:row>52</xdr:row>
      <xdr:rowOff>90651</xdr:rowOff>
    </xdr:to>
    <xdr:sp macro="" textlink="">
      <xdr:nvSpPr>
        <xdr:cNvPr id="144" name="円/楕円 143"/>
        <xdr:cNvSpPr/>
      </xdr:nvSpPr>
      <xdr:spPr>
        <a:xfrm>
          <a:off x="0" y="890445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107178</xdr:rowOff>
    </xdr:from>
    <xdr:ext cx="599010" cy="259045"/>
    <xdr:sp macro="" textlink="">
      <xdr:nvSpPr>
        <xdr:cNvPr id="145" name="テキスト ボックス 144"/>
        <xdr:cNvSpPr txBox="1"/>
      </xdr:nvSpPr>
      <xdr:spPr>
        <a:xfrm>
          <a:off x="0" y="867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117,115</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163178</xdr:rowOff>
    </xdr:from>
    <xdr:to>
      <xdr:col>3</xdr:col>
      <xdr:colOff>3175</xdr:colOff>
      <xdr:row>52</xdr:row>
      <xdr:rowOff>93328</xdr:rowOff>
    </xdr:to>
    <xdr:sp macro="" textlink="">
      <xdr:nvSpPr>
        <xdr:cNvPr id="146" name="円/楕円 145"/>
        <xdr:cNvSpPr/>
      </xdr:nvSpPr>
      <xdr:spPr>
        <a:xfrm>
          <a:off x="0" y="890712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109855</xdr:rowOff>
    </xdr:from>
    <xdr:ext cx="599010" cy="259045"/>
    <xdr:sp macro="" textlink="">
      <xdr:nvSpPr>
        <xdr:cNvPr id="147" name="テキスト ボックス 146"/>
        <xdr:cNvSpPr txBox="1"/>
      </xdr:nvSpPr>
      <xdr:spPr>
        <a:xfrm>
          <a:off x="0" y="868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116,951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73013</xdr:rowOff>
    </xdr:from>
    <xdr:to>
      <xdr:col>1</xdr:col>
      <xdr:colOff>485775</xdr:colOff>
      <xdr:row>54</xdr:row>
      <xdr:rowOff>3163</xdr:rowOff>
    </xdr:to>
    <xdr:sp macro="" textlink="">
      <xdr:nvSpPr>
        <xdr:cNvPr id="148" name="円/楕円 147"/>
        <xdr:cNvSpPr/>
      </xdr:nvSpPr>
      <xdr:spPr>
        <a:xfrm>
          <a:off x="0" y="91598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19690</xdr:rowOff>
    </xdr:from>
    <xdr:ext cx="599010" cy="259045"/>
    <xdr:sp macro="" textlink="">
      <xdr:nvSpPr>
        <xdr:cNvPr id="149" name="テキスト ボックス 148"/>
        <xdr:cNvSpPr txBox="1"/>
      </xdr:nvSpPr>
      <xdr:spPr>
        <a:xfrm>
          <a:off x="0" y="893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0" y="10858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0" y="1168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0" y="1397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0" y="1351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0"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0" y="1305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0"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0" y="1259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0"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0" y="1214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0"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0" y="1168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0"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0" y="1168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0" y="12186417"/>
          <a:ext cx="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0" y="1349638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0" y="1218641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117983</xdr:rowOff>
    </xdr:from>
    <xdr:to>
      <xdr:col>6</xdr:col>
      <xdr:colOff>511175</xdr:colOff>
      <xdr:row>77</xdr:row>
      <xdr:rowOff>129139</xdr:rowOff>
    </xdr:to>
    <xdr:cxnSp macro="">
      <xdr:nvCxnSpPr>
        <xdr:cNvPr id="176" name="直線コネクタ 175"/>
        <xdr:cNvCxnSpPr/>
      </xdr:nvCxnSpPr>
      <xdr:spPr>
        <a:xfrm flipV="1">
          <a:off x="0" y="13319633"/>
          <a:ext cx="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0" y="1321140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129139</xdr:rowOff>
    </xdr:from>
    <xdr:to>
      <xdr:col>5</xdr:col>
      <xdr:colOff>358775</xdr:colOff>
      <xdr:row>77</xdr:row>
      <xdr:rowOff>148935</xdr:rowOff>
    </xdr:to>
    <xdr:cxnSp macro="">
      <xdr:nvCxnSpPr>
        <xdr:cNvPr id="179" name="直線コネクタ 178"/>
        <xdr:cNvCxnSpPr/>
      </xdr:nvCxnSpPr>
      <xdr:spPr>
        <a:xfrm flipV="1">
          <a:off x="0" y="13330789"/>
          <a:ext cx="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0" y="1323248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0"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120041</xdr:rowOff>
    </xdr:from>
    <xdr:to>
      <xdr:col>4</xdr:col>
      <xdr:colOff>155575</xdr:colOff>
      <xdr:row>77</xdr:row>
      <xdr:rowOff>148935</xdr:rowOff>
    </xdr:to>
    <xdr:cxnSp macro="">
      <xdr:nvCxnSpPr>
        <xdr:cNvPr id="182" name="直線コネクタ 181"/>
        <xdr:cNvCxnSpPr/>
      </xdr:nvCxnSpPr>
      <xdr:spPr>
        <a:xfrm>
          <a:off x="0" y="13321691"/>
          <a:ext cx="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0" y="1325886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0"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120041</xdr:rowOff>
    </xdr:from>
    <xdr:to>
      <xdr:col>2</xdr:col>
      <xdr:colOff>638175</xdr:colOff>
      <xdr:row>77</xdr:row>
      <xdr:rowOff>123058</xdr:rowOff>
    </xdr:to>
    <xdr:cxnSp macro="">
      <xdr:nvCxnSpPr>
        <xdr:cNvPr id="185" name="直線コネクタ 184"/>
        <xdr:cNvCxnSpPr/>
      </xdr:nvCxnSpPr>
      <xdr:spPr>
        <a:xfrm flipV="1">
          <a:off x="0" y="13321691"/>
          <a:ext cx="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0" y="1326599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0"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0" y="132674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0"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67183</xdr:rowOff>
    </xdr:from>
    <xdr:to>
      <xdr:col>6</xdr:col>
      <xdr:colOff>561975</xdr:colOff>
      <xdr:row>77</xdr:row>
      <xdr:rowOff>168783</xdr:rowOff>
    </xdr:to>
    <xdr:sp macro="" textlink="">
      <xdr:nvSpPr>
        <xdr:cNvPr id="195" name="円/楕円 194"/>
        <xdr:cNvSpPr/>
      </xdr:nvSpPr>
      <xdr:spPr>
        <a:xfrm>
          <a:off x="0" y="1326883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45610</xdr:rowOff>
    </xdr:from>
    <xdr:ext cx="469744" cy="259045"/>
    <xdr:sp macro="" textlink="">
      <xdr:nvSpPr>
        <xdr:cNvPr id="196" name="維持補修費該当値テキスト"/>
        <xdr:cNvSpPr txBox="1"/>
      </xdr:nvSpPr>
      <xdr:spPr>
        <a:xfrm>
          <a:off x="0" y="132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78339</xdr:rowOff>
    </xdr:from>
    <xdr:to>
      <xdr:col>5</xdr:col>
      <xdr:colOff>409575</xdr:colOff>
      <xdr:row>78</xdr:row>
      <xdr:rowOff>8489</xdr:rowOff>
    </xdr:to>
    <xdr:sp macro="" textlink="">
      <xdr:nvSpPr>
        <xdr:cNvPr id="197" name="円/楕円 196"/>
        <xdr:cNvSpPr/>
      </xdr:nvSpPr>
      <xdr:spPr>
        <a:xfrm>
          <a:off x="0" y="1327998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171066</xdr:rowOff>
    </xdr:from>
    <xdr:ext cx="469744" cy="259045"/>
    <xdr:sp macro="" textlink="">
      <xdr:nvSpPr>
        <xdr:cNvPr id="198" name="テキスト ボックス 197"/>
        <xdr:cNvSpPr txBox="1"/>
      </xdr:nvSpPr>
      <xdr:spPr>
        <a:xfrm>
          <a:off x="0" y="1337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98135</xdr:rowOff>
    </xdr:from>
    <xdr:to>
      <xdr:col>4</xdr:col>
      <xdr:colOff>206375</xdr:colOff>
      <xdr:row>78</xdr:row>
      <xdr:rowOff>28285</xdr:rowOff>
    </xdr:to>
    <xdr:sp macro="" textlink="">
      <xdr:nvSpPr>
        <xdr:cNvPr id="199" name="円/楕円 198"/>
        <xdr:cNvSpPr/>
      </xdr:nvSpPr>
      <xdr:spPr>
        <a:xfrm>
          <a:off x="0" y="1329978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19412</xdr:rowOff>
    </xdr:from>
    <xdr:ext cx="469744" cy="259045"/>
    <xdr:sp macro="" textlink="">
      <xdr:nvSpPr>
        <xdr:cNvPr id="200" name="テキスト ボックス 199"/>
        <xdr:cNvSpPr txBox="1"/>
      </xdr:nvSpPr>
      <xdr:spPr>
        <a:xfrm>
          <a:off x="0" y="133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69241</xdr:rowOff>
    </xdr:from>
    <xdr:to>
      <xdr:col>3</xdr:col>
      <xdr:colOff>3175</xdr:colOff>
      <xdr:row>77</xdr:row>
      <xdr:rowOff>170841</xdr:rowOff>
    </xdr:to>
    <xdr:sp macro="" textlink="">
      <xdr:nvSpPr>
        <xdr:cNvPr id="201" name="円/楕円 200"/>
        <xdr:cNvSpPr/>
      </xdr:nvSpPr>
      <xdr:spPr>
        <a:xfrm>
          <a:off x="0" y="1327089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161968</xdr:rowOff>
    </xdr:from>
    <xdr:ext cx="469744" cy="259045"/>
    <xdr:sp macro="" textlink="">
      <xdr:nvSpPr>
        <xdr:cNvPr id="202" name="テキスト ボックス 201"/>
        <xdr:cNvSpPr txBox="1"/>
      </xdr:nvSpPr>
      <xdr:spPr>
        <a:xfrm>
          <a:off x="0"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72258</xdr:rowOff>
    </xdr:from>
    <xdr:to>
      <xdr:col>1</xdr:col>
      <xdr:colOff>485775</xdr:colOff>
      <xdr:row>78</xdr:row>
      <xdr:rowOff>2408</xdr:rowOff>
    </xdr:to>
    <xdr:sp macro="" textlink="">
      <xdr:nvSpPr>
        <xdr:cNvPr id="203" name="円/楕円 202"/>
        <xdr:cNvSpPr/>
      </xdr:nvSpPr>
      <xdr:spPr>
        <a:xfrm>
          <a:off x="0" y="1327390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164985</xdr:rowOff>
    </xdr:from>
    <xdr:ext cx="469744" cy="259045"/>
    <xdr:sp macro="" textlink="">
      <xdr:nvSpPr>
        <xdr:cNvPr id="204" name="テキスト ボックス 203"/>
        <xdr:cNvSpPr txBox="1"/>
      </xdr:nvSpPr>
      <xdr:spPr>
        <a:xfrm>
          <a:off x="0" y="1336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0" y="14287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0" y="15113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0" y="1739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0"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0" y="1701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0"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0" y="1663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0"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0" y="1625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0"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0" y="1587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0"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0" y="1549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0"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0" y="15113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0"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0" y="15113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0" y="15467197"/>
          <a:ext cx="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0" y="168866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0" y="1546719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67614</xdr:rowOff>
    </xdr:from>
    <xdr:to>
      <xdr:col>6</xdr:col>
      <xdr:colOff>511175</xdr:colOff>
      <xdr:row>97</xdr:row>
      <xdr:rowOff>87655</xdr:rowOff>
    </xdr:to>
    <xdr:cxnSp macro="">
      <xdr:nvCxnSpPr>
        <xdr:cNvPr id="234" name="直線コネクタ 233"/>
        <xdr:cNvCxnSpPr/>
      </xdr:nvCxnSpPr>
      <xdr:spPr>
        <a:xfrm>
          <a:off x="0" y="16698264"/>
          <a:ext cx="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0" y="1621737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67614</xdr:rowOff>
    </xdr:from>
    <xdr:to>
      <xdr:col>5</xdr:col>
      <xdr:colOff>358775</xdr:colOff>
      <xdr:row>97</xdr:row>
      <xdr:rowOff>135871</xdr:rowOff>
    </xdr:to>
    <xdr:cxnSp macro="">
      <xdr:nvCxnSpPr>
        <xdr:cNvPr id="237" name="直線コネクタ 236"/>
        <xdr:cNvCxnSpPr/>
      </xdr:nvCxnSpPr>
      <xdr:spPr>
        <a:xfrm flipV="1">
          <a:off x="0" y="16698264"/>
          <a:ext cx="0" cy="6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0" y="1620135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0"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135871</xdr:rowOff>
    </xdr:from>
    <xdr:to>
      <xdr:col>4</xdr:col>
      <xdr:colOff>155575</xdr:colOff>
      <xdr:row>97</xdr:row>
      <xdr:rowOff>145168</xdr:rowOff>
    </xdr:to>
    <xdr:cxnSp macro="">
      <xdr:nvCxnSpPr>
        <xdr:cNvPr id="240" name="直線コネクタ 239"/>
        <xdr:cNvCxnSpPr/>
      </xdr:nvCxnSpPr>
      <xdr:spPr>
        <a:xfrm flipV="1">
          <a:off x="0" y="16766521"/>
          <a:ext cx="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0" y="1630589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0"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129508</xdr:rowOff>
    </xdr:from>
    <xdr:to>
      <xdr:col>2</xdr:col>
      <xdr:colOff>638175</xdr:colOff>
      <xdr:row>97</xdr:row>
      <xdr:rowOff>145168</xdr:rowOff>
    </xdr:to>
    <xdr:cxnSp macro="">
      <xdr:nvCxnSpPr>
        <xdr:cNvPr id="243" name="直線コネクタ 242"/>
        <xdr:cNvCxnSpPr/>
      </xdr:nvCxnSpPr>
      <xdr:spPr>
        <a:xfrm>
          <a:off x="0" y="16760158"/>
          <a:ext cx="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0" y="1628549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0"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0" y="1628465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0"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36855</xdr:rowOff>
    </xdr:from>
    <xdr:to>
      <xdr:col>6</xdr:col>
      <xdr:colOff>561975</xdr:colOff>
      <xdr:row>97</xdr:row>
      <xdr:rowOff>138455</xdr:rowOff>
    </xdr:to>
    <xdr:sp macro="" textlink="">
      <xdr:nvSpPr>
        <xdr:cNvPr id="253" name="円/楕円 252"/>
        <xdr:cNvSpPr/>
      </xdr:nvSpPr>
      <xdr:spPr>
        <a:xfrm>
          <a:off x="0" y="166675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15282</xdr:rowOff>
    </xdr:from>
    <xdr:ext cx="534377" cy="259045"/>
    <xdr:sp macro="" textlink="">
      <xdr:nvSpPr>
        <xdr:cNvPr id="254" name="扶助費該当値テキスト"/>
        <xdr:cNvSpPr txBox="1"/>
      </xdr:nvSpPr>
      <xdr:spPr>
        <a:xfrm>
          <a:off x="0" y="166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16814</xdr:rowOff>
    </xdr:from>
    <xdr:to>
      <xdr:col>5</xdr:col>
      <xdr:colOff>409575</xdr:colOff>
      <xdr:row>97</xdr:row>
      <xdr:rowOff>118414</xdr:rowOff>
    </xdr:to>
    <xdr:sp macro="" textlink="">
      <xdr:nvSpPr>
        <xdr:cNvPr id="255" name="円/楕円 254"/>
        <xdr:cNvSpPr/>
      </xdr:nvSpPr>
      <xdr:spPr>
        <a:xfrm>
          <a:off x="0" y="1664746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109541</xdr:rowOff>
    </xdr:from>
    <xdr:ext cx="534377" cy="259045"/>
    <xdr:sp macro="" textlink="">
      <xdr:nvSpPr>
        <xdr:cNvPr id="256" name="テキスト ボックス 255"/>
        <xdr:cNvSpPr txBox="1"/>
      </xdr:nvSpPr>
      <xdr:spPr>
        <a:xfrm>
          <a:off x="0" y="167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85071</xdr:rowOff>
    </xdr:from>
    <xdr:to>
      <xdr:col>4</xdr:col>
      <xdr:colOff>206375</xdr:colOff>
      <xdr:row>98</xdr:row>
      <xdr:rowOff>15221</xdr:rowOff>
    </xdr:to>
    <xdr:sp macro="" textlink="">
      <xdr:nvSpPr>
        <xdr:cNvPr id="257" name="円/楕円 256"/>
        <xdr:cNvSpPr/>
      </xdr:nvSpPr>
      <xdr:spPr>
        <a:xfrm>
          <a:off x="0" y="1671572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6348</xdr:rowOff>
    </xdr:from>
    <xdr:ext cx="534377" cy="259045"/>
    <xdr:sp macro="" textlink="">
      <xdr:nvSpPr>
        <xdr:cNvPr id="258" name="テキスト ボックス 257"/>
        <xdr:cNvSpPr txBox="1"/>
      </xdr:nvSpPr>
      <xdr:spPr>
        <a:xfrm>
          <a:off x="0" y="168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94368</xdr:rowOff>
    </xdr:from>
    <xdr:to>
      <xdr:col>3</xdr:col>
      <xdr:colOff>3175</xdr:colOff>
      <xdr:row>98</xdr:row>
      <xdr:rowOff>24518</xdr:rowOff>
    </xdr:to>
    <xdr:sp macro="" textlink="">
      <xdr:nvSpPr>
        <xdr:cNvPr id="259" name="円/楕円 258"/>
        <xdr:cNvSpPr/>
      </xdr:nvSpPr>
      <xdr:spPr>
        <a:xfrm>
          <a:off x="0" y="1672501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15645</xdr:rowOff>
    </xdr:from>
    <xdr:ext cx="534377" cy="259045"/>
    <xdr:sp macro="" textlink="">
      <xdr:nvSpPr>
        <xdr:cNvPr id="260" name="テキスト ボックス 259"/>
        <xdr:cNvSpPr txBox="1"/>
      </xdr:nvSpPr>
      <xdr:spPr>
        <a:xfrm>
          <a:off x="0" y="1681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78708</xdr:rowOff>
    </xdr:from>
    <xdr:to>
      <xdr:col>1</xdr:col>
      <xdr:colOff>485775</xdr:colOff>
      <xdr:row>98</xdr:row>
      <xdr:rowOff>8858</xdr:rowOff>
    </xdr:to>
    <xdr:sp macro="" textlink="">
      <xdr:nvSpPr>
        <xdr:cNvPr id="261" name="円/楕円 260"/>
        <xdr:cNvSpPr/>
      </xdr:nvSpPr>
      <xdr:spPr>
        <a:xfrm>
          <a:off x="0" y="1670935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171435</xdr:rowOff>
    </xdr:from>
    <xdr:ext cx="534377" cy="259045"/>
    <xdr:sp macro="" textlink="">
      <xdr:nvSpPr>
        <xdr:cNvPr id="262" name="テキスト ボックス 261"/>
        <xdr:cNvSpPr txBox="1"/>
      </xdr:nvSpPr>
      <xdr:spPr>
        <a:xfrm>
          <a:off x="0" y="168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0" y="4000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0" y="4826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0" y="7112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0" y="6826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0"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0" y="6540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0"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0" y="62547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0"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0" y="59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0"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0" y="5683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0"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0" y="5397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0"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0" y="51117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0"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0" y="48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0"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0" y="4826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0" y="5282781"/>
          <a:ext cx="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0" y="66991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0" y="528278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54375</xdr:rowOff>
    </xdr:from>
    <xdr:to>
      <xdr:col>15</xdr:col>
      <xdr:colOff>180975</xdr:colOff>
      <xdr:row>34</xdr:row>
      <xdr:rowOff>67291</xdr:rowOff>
    </xdr:to>
    <xdr:cxnSp macro="">
      <xdr:nvCxnSpPr>
        <xdr:cNvPr id="295" name="直線コネクタ 294"/>
        <xdr:cNvCxnSpPr/>
      </xdr:nvCxnSpPr>
      <xdr:spPr>
        <a:xfrm flipV="1">
          <a:off x="0" y="5883675"/>
          <a:ext cx="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0" y="619647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21399</xdr:rowOff>
    </xdr:from>
    <xdr:to>
      <xdr:col>14</xdr:col>
      <xdr:colOff>28575</xdr:colOff>
      <xdr:row>34</xdr:row>
      <xdr:rowOff>67291</xdr:rowOff>
    </xdr:to>
    <xdr:cxnSp macro="">
      <xdr:nvCxnSpPr>
        <xdr:cNvPr id="298" name="直線コネクタ 297"/>
        <xdr:cNvCxnSpPr/>
      </xdr:nvCxnSpPr>
      <xdr:spPr>
        <a:xfrm>
          <a:off x="0" y="5850699"/>
          <a:ext cx="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0" y="619988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0"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164560</xdr:rowOff>
    </xdr:from>
    <xdr:to>
      <xdr:col>12</xdr:col>
      <xdr:colOff>511175</xdr:colOff>
      <xdr:row>34</xdr:row>
      <xdr:rowOff>21399</xdr:rowOff>
    </xdr:to>
    <xdr:cxnSp macro="">
      <xdr:nvCxnSpPr>
        <xdr:cNvPr id="301" name="直線コネクタ 300"/>
        <xdr:cNvCxnSpPr/>
      </xdr:nvCxnSpPr>
      <xdr:spPr>
        <a:xfrm>
          <a:off x="0" y="5822410"/>
          <a:ext cx="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0" y="620449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xdr:cNvSpPr txBox="1"/>
      </xdr:nvSpPr>
      <xdr:spPr>
        <a:xfrm>
          <a:off x="0"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164560</xdr:rowOff>
    </xdr:from>
    <xdr:to>
      <xdr:col>11</xdr:col>
      <xdr:colOff>307975</xdr:colOff>
      <xdr:row>34</xdr:row>
      <xdr:rowOff>7283</xdr:rowOff>
    </xdr:to>
    <xdr:cxnSp macro="">
      <xdr:nvCxnSpPr>
        <xdr:cNvPr id="304" name="直線コネクタ 303"/>
        <xdr:cNvCxnSpPr/>
      </xdr:nvCxnSpPr>
      <xdr:spPr>
        <a:xfrm flipV="1">
          <a:off x="0" y="5822410"/>
          <a:ext cx="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0" y="609435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14883</xdr:rowOff>
    </xdr:from>
    <xdr:ext cx="534377" cy="259045"/>
    <xdr:sp macro="" textlink="">
      <xdr:nvSpPr>
        <xdr:cNvPr id="306" name="テキスト ボックス 305"/>
        <xdr:cNvSpPr txBox="1"/>
      </xdr:nvSpPr>
      <xdr:spPr>
        <a:xfrm>
          <a:off x="0" y="6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0" y="620027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120800</xdr:rowOff>
    </xdr:from>
    <xdr:ext cx="534377" cy="259045"/>
    <xdr:sp macro="" textlink="">
      <xdr:nvSpPr>
        <xdr:cNvPr id="308" name="テキスト ボックス 307"/>
        <xdr:cNvSpPr txBox="1"/>
      </xdr:nvSpPr>
      <xdr:spPr>
        <a:xfrm>
          <a:off x="0" y="62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3575</xdr:rowOff>
    </xdr:from>
    <xdr:to>
      <xdr:col>15</xdr:col>
      <xdr:colOff>231775</xdr:colOff>
      <xdr:row>34</xdr:row>
      <xdr:rowOff>105175</xdr:rowOff>
    </xdr:to>
    <xdr:sp macro="" textlink="">
      <xdr:nvSpPr>
        <xdr:cNvPr id="314" name="円/楕円 313"/>
        <xdr:cNvSpPr/>
      </xdr:nvSpPr>
      <xdr:spPr>
        <a:xfrm>
          <a:off x="0" y="58328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26452</xdr:rowOff>
    </xdr:from>
    <xdr:ext cx="534377" cy="259045"/>
    <xdr:sp macro="" textlink="">
      <xdr:nvSpPr>
        <xdr:cNvPr id="315" name="補助費等該当値テキスト"/>
        <xdr:cNvSpPr txBox="1"/>
      </xdr:nvSpPr>
      <xdr:spPr>
        <a:xfrm>
          <a:off x="0" y="568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98,958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16491</xdr:rowOff>
    </xdr:from>
    <xdr:to>
      <xdr:col>14</xdr:col>
      <xdr:colOff>79375</xdr:colOff>
      <xdr:row>34</xdr:row>
      <xdr:rowOff>118091</xdr:rowOff>
    </xdr:to>
    <xdr:sp macro="" textlink="">
      <xdr:nvSpPr>
        <xdr:cNvPr id="316" name="円/楕円 315"/>
        <xdr:cNvSpPr/>
      </xdr:nvSpPr>
      <xdr:spPr>
        <a:xfrm>
          <a:off x="0" y="584579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134618</xdr:rowOff>
    </xdr:from>
    <xdr:ext cx="534377" cy="259045"/>
    <xdr:sp macro="" textlink="">
      <xdr:nvSpPr>
        <xdr:cNvPr id="317" name="テキスト ボックス 316"/>
        <xdr:cNvSpPr txBox="1"/>
      </xdr:nvSpPr>
      <xdr:spPr>
        <a:xfrm>
          <a:off x="0" y="56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142049</xdr:rowOff>
    </xdr:from>
    <xdr:to>
      <xdr:col>12</xdr:col>
      <xdr:colOff>561975</xdr:colOff>
      <xdr:row>34</xdr:row>
      <xdr:rowOff>72199</xdr:rowOff>
    </xdr:to>
    <xdr:sp macro="" textlink="">
      <xdr:nvSpPr>
        <xdr:cNvPr id="318" name="円/楕円 317"/>
        <xdr:cNvSpPr/>
      </xdr:nvSpPr>
      <xdr:spPr>
        <a:xfrm>
          <a:off x="0" y="579989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88726</xdr:rowOff>
    </xdr:from>
    <xdr:ext cx="599010" cy="259045"/>
    <xdr:sp macro="" textlink="">
      <xdr:nvSpPr>
        <xdr:cNvPr id="319" name="テキスト ボックス 318"/>
        <xdr:cNvSpPr txBox="1"/>
      </xdr:nvSpPr>
      <xdr:spPr>
        <a:xfrm>
          <a:off x="0" y="557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113760</xdr:rowOff>
    </xdr:from>
    <xdr:to>
      <xdr:col>11</xdr:col>
      <xdr:colOff>358775</xdr:colOff>
      <xdr:row>34</xdr:row>
      <xdr:rowOff>43910</xdr:rowOff>
    </xdr:to>
    <xdr:sp macro="" textlink="">
      <xdr:nvSpPr>
        <xdr:cNvPr id="320" name="円/楕円 319"/>
        <xdr:cNvSpPr/>
      </xdr:nvSpPr>
      <xdr:spPr>
        <a:xfrm>
          <a:off x="0" y="57716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60437</xdr:rowOff>
    </xdr:from>
    <xdr:ext cx="599010" cy="259045"/>
    <xdr:sp macro="" textlink="">
      <xdr:nvSpPr>
        <xdr:cNvPr id="321" name="テキスト ボックス 320"/>
        <xdr:cNvSpPr txBox="1"/>
      </xdr:nvSpPr>
      <xdr:spPr>
        <a:xfrm>
          <a:off x="0" y="554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127933</xdr:rowOff>
    </xdr:from>
    <xdr:to>
      <xdr:col>10</xdr:col>
      <xdr:colOff>155575</xdr:colOff>
      <xdr:row>34</xdr:row>
      <xdr:rowOff>58083</xdr:rowOff>
    </xdr:to>
    <xdr:sp macro="" textlink="">
      <xdr:nvSpPr>
        <xdr:cNvPr id="322" name="円/楕円 321"/>
        <xdr:cNvSpPr/>
      </xdr:nvSpPr>
      <xdr:spPr>
        <a:xfrm>
          <a:off x="0" y="578578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74610</xdr:rowOff>
    </xdr:from>
    <xdr:ext cx="599010" cy="259045"/>
    <xdr:sp macro="" textlink="">
      <xdr:nvSpPr>
        <xdr:cNvPr id="323" name="テキスト ボックス 322"/>
        <xdr:cNvSpPr txBox="1"/>
      </xdr:nvSpPr>
      <xdr:spPr>
        <a:xfrm>
          <a:off x="0" y="55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0" y="7429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0" y="8255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0" y="1054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0" y="1016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0"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0" y="977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0"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0" y="939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0"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0" y="901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0"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0" y="863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0"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0" y="825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0"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0" y="8255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0" y="8633794"/>
          <a:ext cx="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0" y="1012087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0" y="863379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67622</xdr:rowOff>
    </xdr:from>
    <xdr:to>
      <xdr:col>15</xdr:col>
      <xdr:colOff>180975</xdr:colOff>
      <xdr:row>53</xdr:row>
      <xdr:rowOff>49730</xdr:rowOff>
    </xdr:to>
    <xdr:cxnSp macro="">
      <xdr:nvCxnSpPr>
        <xdr:cNvPr id="352" name="直線コネクタ 351"/>
        <xdr:cNvCxnSpPr/>
      </xdr:nvCxnSpPr>
      <xdr:spPr>
        <a:xfrm flipV="1">
          <a:off x="0" y="8811572"/>
          <a:ext cx="0" cy="3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0" y="984452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49730</xdr:rowOff>
    </xdr:from>
    <xdr:to>
      <xdr:col>14</xdr:col>
      <xdr:colOff>28575</xdr:colOff>
      <xdr:row>55</xdr:row>
      <xdr:rowOff>27316</xdr:rowOff>
    </xdr:to>
    <xdr:cxnSp macro="">
      <xdr:nvCxnSpPr>
        <xdr:cNvPr id="355" name="直線コネクタ 354"/>
        <xdr:cNvCxnSpPr/>
      </xdr:nvCxnSpPr>
      <xdr:spPr>
        <a:xfrm flipV="1">
          <a:off x="0" y="9136580"/>
          <a:ext cx="0" cy="3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0" y="978456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0"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102983</xdr:rowOff>
    </xdr:from>
    <xdr:to>
      <xdr:col>12</xdr:col>
      <xdr:colOff>511175</xdr:colOff>
      <xdr:row>55</xdr:row>
      <xdr:rowOff>27316</xdr:rowOff>
    </xdr:to>
    <xdr:cxnSp macro="">
      <xdr:nvCxnSpPr>
        <xdr:cNvPr id="358" name="直線コネクタ 357"/>
        <xdr:cNvCxnSpPr/>
      </xdr:nvCxnSpPr>
      <xdr:spPr>
        <a:xfrm>
          <a:off x="0" y="9189833"/>
          <a:ext cx="0" cy="26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0" y="982556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xdr:cNvSpPr txBox="1"/>
      </xdr:nvSpPr>
      <xdr:spPr>
        <a:xfrm>
          <a:off x="0"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102983</xdr:rowOff>
    </xdr:from>
    <xdr:to>
      <xdr:col>11</xdr:col>
      <xdr:colOff>307975</xdr:colOff>
      <xdr:row>55</xdr:row>
      <xdr:rowOff>15422</xdr:rowOff>
    </xdr:to>
    <xdr:cxnSp macro="">
      <xdr:nvCxnSpPr>
        <xdr:cNvPr id="361" name="直線コネクタ 360"/>
        <xdr:cNvCxnSpPr/>
      </xdr:nvCxnSpPr>
      <xdr:spPr>
        <a:xfrm flipV="1">
          <a:off x="0" y="9189833"/>
          <a:ext cx="0" cy="2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0" y="984323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xdr:cNvSpPr txBox="1"/>
      </xdr:nvSpPr>
      <xdr:spPr>
        <a:xfrm>
          <a:off x="0"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0" y="987466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5" name="テキスト ボックス 364"/>
        <xdr:cNvSpPr txBox="1"/>
      </xdr:nvSpPr>
      <xdr:spPr>
        <a:xfrm>
          <a:off x="0"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16822</xdr:rowOff>
    </xdr:from>
    <xdr:to>
      <xdr:col>15</xdr:col>
      <xdr:colOff>231775</xdr:colOff>
      <xdr:row>51</xdr:row>
      <xdr:rowOff>118422</xdr:rowOff>
    </xdr:to>
    <xdr:sp macro="" textlink="">
      <xdr:nvSpPr>
        <xdr:cNvPr id="371" name="円/楕円 370"/>
        <xdr:cNvSpPr/>
      </xdr:nvSpPr>
      <xdr:spPr>
        <a:xfrm>
          <a:off x="0" y="876077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39699</xdr:rowOff>
    </xdr:from>
    <xdr:ext cx="599010" cy="259045"/>
    <xdr:sp macro="" textlink="">
      <xdr:nvSpPr>
        <xdr:cNvPr id="372" name="普通建設事業費該当値テキスト"/>
        <xdr:cNvSpPr txBox="1"/>
      </xdr:nvSpPr>
      <xdr:spPr>
        <a:xfrm>
          <a:off x="0" y="86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353,918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170380</xdr:rowOff>
    </xdr:from>
    <xdr:to>
      <xdr:col>14</xdr:col>
      <xdr:colOff>79375</xdr:colOff>
      <xdr:row>53</xdr:row>
      <xdr:rowOff>100530</xdr:rowOff>
    </xdr:to>
    <xdr:sp macro="" textlink="">
      <xdr:nvSpPr>
        <xdr:cNvPr id="373" name="円/楕円 372"/>
        <xdr:cNvSpPr/>
      </xdr:nvSpPr>
      <xdr:spPr>
        <a:xfrm>
          <a:off x="0" y="90857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117057</xdr:rowOff>
    </xdr:from>
    <xdr:ext cx="599010" cy="259045"/>
    <xdr:sp macro="" textlink="">
      <xdr:nvSpPr>
        <xdr:cNvPr id="374" name="テキスト ボックス 373"/>
        <xdr:cNvSpPr txBox="1"/>
      </xdr:nvSpPr>
      <xdr:spPr>
        <a:xfrm>
          <a:off x="0" y="88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268,614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147966</xdr:rowOff>
    </xdr:from>
    <xdr:to>
      <xdr:col>12</xdr:col>
      <xdr:colOff>561975</xdr:colOff>
      <xdr:row>55</xdr:row>
      <xdr:rowOff>78116</xdr:rowOff>
    </xdr:to>
    <xdr:sp macro="" textlink="">
      <xdr:nvSpPr>
        <xdr:cNvPr id="375" name="円/楕円 374"/>
        <xdr:cNvSpPr/>
      </xdr:nvSpPr>
      <xdr:spPr>
        <a:xfrm>
          <a:off x="0" y="940626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94643</xdr:rowOff>
    </xdr:from>
    <xdr:ext cx="599010" cy="259045"/>
    <xdr:sp macro="" textlink="">
      <xdr:nvSpPr>
        <xdr:cNvPr id="376" name="テキスト ボックス 375"/>
        <xdr:cNvSpPr txBox="1"/>
      </xdr:nvSpPr>
      <xdr:spPr>
        <a:xfrm>
          <a:off x="0" y="918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184,497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52183</xdr:rowOff>
    </xdr:from>
    <xdr:to>
      <xdr:col>11</xdr:col>
      <xdr:colOff>358775</xdr:colOff>
      <xdr:row>53</xdr:row>
      <xdr:rowOff>153783</xdr:rowOff>
    </xdr:to>
    <xdr:sp macro="" textlink="">
      <xdr:nvSpPr>
        <xdr:cNvPr id="377" name="円/楕円 376"/>
        <xdr:cNvSpPr/>
      </xdr:nvSpPr>
      <xdr:spPr>
        <a:xfrm>
          <a:off x="0" y="913903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170310</xdr:rowOff>
    </xdr:from>
    <xdr:ext cx="599010" cy="259045"/>
    <xdr:sp macro="" textlink="">
      <xdr:nvSpPr>
        <xdr:cNvPr id="378" name="テキスト ボックス 377"/>
        <xdr:cNvSpPr txBox="1"/>
      </xdr:nvSpPr>
      <xdr:spPr>
        <a:xfrm>
          <a:off x="0" y="891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254,637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136072</xdr:rowOff>
    </xdr:from>
    <xdr:to>
      <xdr:col>10</xdr:col>
      <xdr:colOff>155575</xdr:colOff>
      <xdr:row>55</xdr:row>
      <xdr:rowOff>66222</xdr:rowOff>
    </xdr:to>
    <xdr:sp macro="" textlink="">
      <xdr:nvSpPr>
        <xdr:cNvPr id="379" name="円/楕円 378"/>
        <xdr:cNvSpPr/>
      </xdr:nvSpPr>
      <xdr:spPr>
        <a:xfrm>
          <a:off x="0" y="939437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82749</xdr:rowOff>
    </xdr:from>
    <xdr:ext cx="599010" cy="259045"/>
    <xdr:sp macro="" textlink="">
      <xdr:nvSpPr>
        <xdr:cNvPr id="380" name="テキスト ボックス 379"/>
        <xdr:cNvSpPr txBox="1"/>
      </xdr:nvSpPr>
      <xdr:spPr>
        <a:xfrm>
          <a:off x="0" y="9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0" y="10858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0" y="1168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0" y="1397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0" y="1358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0"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0" y="1320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0"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0" y="1282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0"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0" y="1244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0"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0" y="1206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0"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0" y="1168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0"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0" y="1168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0" y="12268557"/>
          <a:ext cx="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0" y="13589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0" y="1226855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31111</xdr:rowOff>
    </xdr:from>
    <xdr:to>
      <xdr:col>15</xdr:col>
      <xdr:colOff>180975</xdr:colOff>
      <xdr:row>77</xdr:row>
      <xdr:rowOff>150844</xdr:rowOff>
    </xdr:to>
    <xdr:cxnSp macro="">
      <xdr:nvCxnSpPr>
        <xdr:cNvPr id="409" name="直線コネクタ 408"/>
        <xdr:cNvCxnSpPr/>
      </xdr:nvCxnSpPr>
      <xdr:spPr>
        <a:xfrm>
          <a:off x="0" y="13232761"/>
          <a:ext cx="0" cy="1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0" y="134216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0" y="1338430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3" name="テキスト ボックス 412"/>
        <xdr:cNvSpPr txBox="1"/>
      </xdr:nvSpPr>
      <xdr:spPr>
        <a:xfrm>
          <a:off x="0"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100044</xdr:rowOff>
    </xdr:from>
    <xdr:to>
      <xdr:col>15</xdr:col>
      <xdr:colOff>231775</xdr:colOff>
      <xdr:row>78</xdr:row>
      <xdr:rowOff>30194</xdr:rowOff>
    </xdr:to>
    <xdr:sp macro="" textlink="">
      <xdr:nvSpPr>
        <xdr:cNvPr id="419" name="円/楕円 418"/>
        <xdr:cNvSpPr/>
      </xdr:nvSpPr>
      <xdr:spPr>
        <a:xfrm>
          <a:off x="0" y="1330169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122921</xdr:rowOff>
    </xdr:from>
    <xdr:ext cx="534377" cy="259045"/>
    <xdr:sp macro="" textlink="">
      <xdr:nvSpPr>
        <xdr:cNvPr id="420" name="普通建設事業費 （ うち新規整備　）該当値テキスト"/>
        <xdr:cNvSpPr txBox="1"/>
      </xdr:nvSpPr>
      <xdr:spPr>
        <a:xfrm>
          <a:off x="0"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62,075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151761</xdr:rowOff>
    </xdr:from>
    <xdr:to>
      <xdr:col>14</xdr:col>
      <xdr:colOff>79375</xdr:colOff>
      <xdr:row>77</xdr:row>
      <xdr:rowOff>81911</xdr:rowOff>
    </xdr:to>
    <xdr:sp macro="" textlink="">
      <xdr:nvSpPr>
        <xdr:cNvPr id="421" name="円/楕円 420"/>
        <xdr:cNvSpPr/>
      </xdr:nvSpPr>
      <xdr:spPr>
        <a:xfrm>
          <a:off x="0" y="1318196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98438</xdr:rowOff>
    </xdr:from>
    <xdr:ext cx="534377" cy="259045"/>
    <xdr:sp macro="" textlink="">
      <xdr:nvSpPr>
        <xdr:cNvPr id="422" name="テキスト ボックス 421"/>
        <xdr:cNvSpPr txBox="1"/>
      </xdr:nvSpPr>
      <xdr:spPr>
        <a:xfrm>
          <a:off x="0" y="129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0" y="14287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0" y="15113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0" y="1739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0" y="16941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0"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0" y="16484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0"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0" y="16027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0"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0" y="15570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0"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0" y="15113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0"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0" y="15113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0" y="15799815"/>
          <a:ext cx="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0" y="1694127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0" y="1579981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26415</xdr:rowOff>
    </xdr:from>
    <xdr:to>
      <xdr:col>15</xdr:col>
      <xdr:colOff>180975</xdr:colOff>
      <xdr:row>95</xdr:row>
      <xdr:rowOff>129060</xdr:rowOff>
    </xdr:to>
    <xdr:cxnSp macro="">
      <xdr:nvCxnSpPr>
        <xdr:cNvPr id="449" name="直線コネクタ 448"/>
        <xdr:cNvCxnSpPr/>
      </xdr:nvCxnSpPr>
      <xdr:spPr>
        <a:xfrm flipV="1">
          <a:off x="0" y="15799815"/>
          <a:ext cx="0" cy="61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0" y="1676283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0" y="1674625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0"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147065</xdr:rowOff>
    </xdr:from>
    <xdr:to>
      <xdr:col>15</xdr:col>
      <xdr:colOff>231775</xdr:colOff>
      <xdr:row>92</xdr:row>
      <xdr:rowOff>77215</xdr:rowOff>
    </xdr:to>
    <xdr:sp macro="" textlink="">
      <xdr:nvSpPr>
        <xdr:cNvPr id="459" name="円/楕円 458"/>
        <xdr:cNvSpPr/>
      </xdr:nvSpPr>
      <xdr:spPr>
        <a:xfrm>
          <a:off x="0" y="1574901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100092</xdr:rowOff>
    </xdr:from>
    <xdr:ext cx="599010" cy="259045"/>
    <xdr:sp macro="" textlink="">
      <xdr:nvSpPr>
        <xdr:cNvPr id="460" name="普通建設事業費 （ うち更新整備　）該当値テキスト"/>
        <xdr:cNvSpPr txBox="1"/>
      </xdr:nvSpPr>
      <xdr:spPr>
        <a:xfrm>
          <a:off x="0" y="157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249,778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78260</xdr:rowOff>
    </xdr:from>
    <xdr:to>
      <xdr:col>14</xdr:col>
      <xdr:colOff>79375</xdr:colOff>
      <xdr:row>96</xdr:row>
      <xdr:rowOff>8410</xdr:rowOff>
    </xdr:to>
    <xdr:sp macro="" textlink="">
      <xdr:nvSpPr>
        <xdr:cNvPr id="461" name="円/楕円 460"/>
        <xdr:cNvSpPr/>
      </xdr:nvSpPr>
      <xdr:spPr>
        <a:xfrm>
          <a:off x="0" y="163660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24937</xdr:rowOff>
    </xdr:from>
    <xdr:ext cx="599010" cy="259045"/>
    <xdr:sp macro="" textlink="">
      <xdr:nvSpPr>
        <xdr:cNvPr id="462" name="テキスト ボックス 461"/>
        <xdr:cNvSpPr txBox="1"/>
      </xdr:nvSpPr>
      <xdr:spPr>
        <a:xfrm>
          <a:off x="0" y="1614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0" y="4000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0" y="4826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0" y="7112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0" y="6540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0"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0" y="59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0"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0" y="5397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0"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0" y="48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0"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0" y="4826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0" y="5392071"/>
          <a:ext cx="0"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0" y="65405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0" y="53920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132271</xdr:rowOff>
    </xdr:from>
    <xdr:to>
      <xdr:col>23</xdr:col>
      <xdr:colOff>517525</xdr:colOff>
      <xdr:row>38</xdr:row>
      <xdr:rowOff>25400</xdr:rowOff>
    </xdr:to>
    <xdr:cxnSp macro="">
      <xdr:nvCxnSpPr>
        <xdr:cNvPr id="487" name="直線コネクタ 486"/>
        <xdr:cNvCxnSpPr/>
      </xdr:nvCxnSpPr>
      <xdr:spPr>
        <a:xfrm>
          <a:off x="0" y="6475921"/>
          <a:ext cx="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0" y="63978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132271</xdr:rowOff>
    </xdr:from>
    <xdr:to>
      <xdr:col>22</xdr:col>
      <xdr:colOff>365125</xdr:colOff>
      <xdr:row>37</xdr:row>
      <xdr:rowOff>168846</xdr:rowOff>
    </xdr:to>
    <xdr:cxnSp macro="">
      <xdr:nvCxnSpPr>
        <xdr:cNvPr id="490" name="直線コネクタ 489"/>
        <xdr:cNvCxnSpPr/>
      </xdr:nvCxnSpPr>
      <xdr:spPr>
        <a:xfrm flipV="1">
          <a:off x="0" y="6475921"/>
          <a:ext cx="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0" y="62879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0"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168846</xdr:rowOff>
    </xdr:from>
    <xdr:to>
      <xdr:col>21</xdr:col>
      <xdr:colOff>161925</xdr:colOff>
      <xdr:row>38</xdr:row>
      <xdr:rowOff>25400</xdr:rowOff>
    </xdr:to>
    <xdr:cxnSp macro="">
      <xdr:nvCxnSpPr>
        <xdr:cNvPr id="493" name="直線コネクタ 492"/>
        <xdr:cNvCxnSpPr/>
      </xdr:nvCxnSpPr>
      <xdr:spPr>
        <a:xfrm flipV="1">
          <a:off x="0" y="6512496"/>
          <a:ext cx="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0" y="629864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0"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0" y="65405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0" y="562164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0"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0" y="610976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0"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0" y="6489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81471</xdr:rowOff>
    </xdr:from>
    <xdr:to>
      <xdr:col>22</xdr:col>
      <xdr:colOff>415925</xdr:colOff>
      <xdr:row>38</xdr:row>
      <xdr:rowOff>11621</xdr:rowOff>
    </xdr:to>
    <xdr:sp macro="" textlink="">
      <xdr:nvSpPr>
        <xdr:cNvPr id="508" name="円/楕円 507"/>
        <xdr:cNvSpPr/>
      </xdr:nvSpPr>
      <xdr:spPr>
        <a:xfrm>
          <a:off x="0" y="642512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2747</xdr:rowOff>
    </xdr:from>
    <xdr:ext cx="469744" cy="259045"/>
    <xdr:sp macro="" textlink="">
      <xdr:nvSpPr>
        <xdr:cNvPr id="509" name="テキスト ボックス 508"/>
        <xdr:cNvSpPr txBox="1"/>
      </xdr:nvSpPr>
      <xdr:spPr>
        <a:xfrm>
          <a:off x="0" y="65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118047</xdr:rowOff>
    </xdr:from>
    <xdr:to>
      <xdr:col>21</xdr:col>
      <xdr:colOff>212725</xdr:colOff>
      <xdr:row>38</xdr:row>
      <xdr:rowOff>48197</xdr:rowOff>
    </xdr:to>
    <xdr:sp macro="" textlink="">
      <xdr:nvSpPr>
        <xdr:cNvPr id="510" name="円/楕円 509"/>
        <xdr:cNvSpPr/>
      </xdr:nvSpPr>
      <xdr:spPr>
        <a:xfrm>
          <a:off x="0" y="646169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39323</xdr:rowOff>
    </xdr:from>
    <xdr:ext cx="378565" cy="259045"/>
    <xdr:sp macro="" textlink="">
      <xdr:nvSpPr>
        <xdr:cNvPr id="511" name="テキスト ボックス 510"/>
        <xdr:cNvSpPr txBox="1"/>
      </xdr:nvSpPr>
      <xdr:spPr>
        <a:xfrm>
          <a:off x="0" y="655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0" y="6489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0" y="6489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0" y="7429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0" y="8255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0" y="1054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0" y="9969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0"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0" y="939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0"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0" y="8826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0"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0" y="825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0"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0" y="8255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0" y="8689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0" y="99695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0" y="86893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0" y="99695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0" y="98958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0" y="99695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0" y="98786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0" y="99695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0" y="98786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0" y="99695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0" y="98786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0" y="99015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0"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0" y="9918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0" y="9918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0" y="9918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0" y="9918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0" y="9918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0" y="10858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0" y="1168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0" y="1397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0" y="1358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0"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0" y="1320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0"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0" y="1282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0"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0" y="1244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0"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0" y="1206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0"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0" y="1168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0"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0" y="1168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0" y="12213819"/>
          <a:ext cx="0"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0" y="1352267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0" y="1221381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26832</xdr:rowOff>
    </xdr:from>
    <xdr:to>
      <xdr:col>23</xdr:col>
      <xdr:colOff>517525</xdr:colOff>
      <xdr:row>78</xdr:row>
      <xdr:rowOff>30087</xdr:rowOff>
    </xdr:to>
    <xdr:cxnSp macro="">
      <xdr:nvCxnSpPr>
        <xdr:cNvPr id="597" name="直線コネクタ 596"/>
        <xdr:cNvCxnSpPr/>
      </xdr:nvCxnSpPr>
      <xdr:spPr>
        <a:xfrm flipV="1">
          <a:off x="0" y="13399932"/>
          <a:ext cx="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0" y="1316057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30087</xdr:rowOff>
    </xdr:from>
    <xdr:to>
      <xdr:col>22</xdr:col>
      <xdr:colOff>365125</xdr:colOff>
      <xdr:row>78</xdr:row>
      <xdr:rowOff>50622</xdr:rowOff>
    </xdr:to>
    <xdr:cxnSp macro="">
      <xdr:nvCxnSpPr>
        <xdr:cNvPr id="600" name="直線コネクタ 599"/>
        <xdr:cNvCxnSpPr/>
      </xdr:nvCxnSpPr>
      <xdr:spPr>
        <a:xfrm flipV="1">
          <a:off x="0" y="13403187"/>
          <a:ext cx="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0" y="1312164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0"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50622</xdr:rowOff>
    </xdr:from>
    <xdr:to>
      <xdr:col>21</xdr:col>
      <xdr:colOff>161925</xdr:colOff>
      <xdr:row>78</xdr:row>
      <xdr:rowOff>88272</xdr:rowOff>
    </xdr:to>
    <xdr:cxnSp macro="">
      <xdr:nvCxnSpPr>
        <xdr:cNvPr id="603" name="直線コネクタ 602"/>
        <xdr:cNvCxnSpPr/>
      </xdr:nvCxnSpPr>
      <xdr:spPr>
        <a:xfrm flipV="1">
          <a:off x="0" y="13423722"/>
          <a:ext cx="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0" y="1310449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0"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88272</xdr:rowOff>
    </xdr:from>
    <xdr:to>
      <xdr:col>19</xdr:col>
      <xdr:colOff>644525</xdr:colOff>
      <xdr:row>78</xdr:row>
      <xdr:rowOff>109494</xdr:rowOff>
    </xdr:to>
    <xdr:cxnSp macro="">
      <xdr:nvCxnSpPr>
        <xdr:cNvPr id="606" name="直線コネクタ 605"/>
        <xdr:cNvCxnSpPr/>
      </xdr:nvCxnSpPr>
      <xdr:spPr>
        <a:xfrm flipV="1">
          <a:off x="0" y="13461372"/>
          <a:ext cx="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0" y="1310633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0"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0" y="1309211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0"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147482</xdr:rowOff>
    </xdr:from>
    <xdr:to>
      <xdr:col>23</xdr:col>
      <xdr:colOff>568325</xdr:colOff>
      <xdr:row>78</xdr:row>
      <xdr:rowOff>77632</xdr:rowOff>
    </xdr:to>
    <xdr:sp macro="" textlink="">
      <xdr:nvSpPr>
        <xdr:cNvPr id="616" name="円/楕円 615"/>
        <xdr:cNvSpPr/>
      </xdr:nvSpPr>
      <xdr:spPr>
        <a:xfrm>
          <a:off x="0" y="1334913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62409</xdr:rowOff>
    </xdr:from>
    <xdr:ext cx="534377" cy="259045"/>
    <xdr:sp macro="" textlink="">
      <xdr:nvSpPr>
        <xdr:cNvPr id="617" name="公債費該当値テキスト"/>
        <xdr:cNvSpPr txBox="1"/>
      </xdr:nvSpPr>
      <xdr:spPr>
        <a:xfrm>
          <a:off x="0" y="1326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150737</xdr:rowOff>
    </xdr:from>
    <xdr:to>
      <xdr:col>22</xdr:col>
      <xdr:colOff>415925</xdr:colOff>
      <xdr:row>78</xdr:row>
      <xdr:rowOff>80887</xdr:rowOff>
    </xdr:to>
    <xdr:sp macro="" textlink="">
      <xdr:nvSpPr>
        <xdr:cNvPr id="618" name="円/楕円 617"/>
        <xdr:cNvSpPr/>
      </xdr:nvSpPr>
      <xdr:spPr>
        <a:xfrm>
          <a:off x="0" y="1335238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72014</xdr:rowOff>
    </xdr:from>
    <xdr:ext cx="534377" cy="259045"/>
    <xdr:sp macro="" textlink="">
      <xdr:nvSpPr>
        <xdr:cNvPr id="619" name="テキスト ボックス 618"/>
        <xdr:cNvSpPr txBox="1"/>
      </xdr:nvSpPr>
      <xdr:spPr>
        <a:xfrm>
          <a:off x="0" y="134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171272</xdr:rowOff>
    </xdr:from>
    <xdr:to>
      <xdr:col>21</xdr:col>
      <xdr:colOff>212725</xdr:colOff>
      <xdr:row>78</xdr:row>
      <xdr:rowOff>101422</xdr:rowOff>
    </xdr:to>
    <xdr:sp macro="" textlink="">
      <xdr:nvSpPr>
        <xdr:cNvPr id="620" name="円/楕円 619"/>
        <xdr:cNvSpPr/>
      </xdr:nvSpPr>
      <xdr:spPr>
        <a:xfrm>
          <a:off x="0" y="1337292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92549</xdr:rowOff>
    </xdr:from>
    <xdr:ext cx="534377" cy="259045"/>
    <xdr:sp macro="" textlink="">
      <xdr:nvSpPr>
        <xdr:cNvPr id="621" name="テキスト ボックス 620"/>
        <xdr:cNvSpPr txBox="1"/>
      </xdr:nvSpPr>
      <xdr:spPr>
        <a:xfrm>
          <a:off x="0" y="134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37472</xdr:rowOff>
    </xdr:from>
    <xdr:to>
      <xdr:col>20</xdr:col>
      <xdr:colOff>9525</xdr:colOff>
      <xdr:row>78</xdr:row>
      <xdr:rowOff>139072</xdr:rowOff>
    </xdr:to>
    <xdr:sp macro="" textlink="">
      <xdr:nvSpPr>
        <xdr:cNvPr id="622" name="円/楕円 621"/>
        <xdr:cNvSpPr/>
      </xdr:nvSpPr>
      <xdr:spPr>
        <a:xfrm>
          <a:off x="0" y="1341057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130199</xdr:rowOff>
    </xdr:from>
    <xdr:ext cx="534377" cy="259045"/>
    <xdr:sp macro="" textlink="">
      <xdr:nvSpPr>
        <xdr:cNvPr id="623" name="テキスト ボックス 622"/>
        <xdr:cNvSpPr txBox="1"/>
      </xdr:nvSpPr>
      <xdr:spPr>
        <a:xfrm>
          <a:off x="0" y="135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58694</xdr:rowOff>
    </xdr:from>
    <xdr:to>
      <xdr:col>18</xdr:col>
      <xdr:colOff>492125</xdr:colOff>
      <xdr:row>78</xdr:row>
      <xdr:rowOff>160294</xdr:rowOff>
    </xdr:to>
    <xdr:sp macro="" textlink="">
      <xdr:nvSpPr>
        <xdr:cNvPr id="624" name="円/楕円 623"/>
        <xdr:cNvSpPr/>
      </xdr:nvSpPr>
      <xdr:spPr>
        <a:xfrm>
          <a:off x="0" y="1343179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151421</xdr:rowOff>
    </xdr:from>
    <xdr:ext cx="534377" cy="259045"/>
    <xdr:sp macro="" textlink="">
      <xdr:nvSpPr>
        <xdr:cNvPr id="625" name="テキスト ボックス 624"/>
        <xdr:cNvSpPr txBox="1"/>
      </xdr:nvSpPr>
      <xdr:spPr>
        <a:xfrm>
          <a:off x="0" y="135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0" y="14287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0" y="15113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0" y="1739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0" y="1701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0"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0" y="1663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0"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0" y="1625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0"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0" y="1587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0"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0" y="1549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0"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0" y="15113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0"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0" y="15113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0" y="16006178"/>
          <a:ext cx="0"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0" y="1701740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0" y="1600617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146292</xdr:rowOff>
    </xdr:from>
    <xdr:to>
      <xdr:col>23</xdr:col>
      <xdr:colOff>517525</xdr:colOff>
      <xdr:row>94</xdr:row>
      <xdr:rowOff>62700</xdr:rowOff>
    </xdr:to>
    <xdr:cxnSp macro="">
      <xdr:nvCxnSpPr>
        <xdr:cNvPr id="654" name="直線コネクタ 653"/>
        <xdr:cNvCxnSpPr/>
      </xdr:nvCxnSpPr>
      <xdr:spPr>
        <a:xfrm flipV="1">
          <a:off x="0" y="16091142"/>
          <a:ext cx="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5" name="積立金平均値テキスト"/>
        <xdr:cNvSpPr txBox="1"/>
      </xdr:nvSpPr>
      <xdr:spPr>
        <a:xfrm>
          <a:off x="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0" y="1668810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62700</xdr:rowOff>
    </xdr:from>
    <xdr:to>
      <xdr:col>22</xdr:col>
      <xdr:colOff>365125</xdr:colOff>
      <xdr:row>94</xdr:row>
      <xdr:rowOff>82550</xdr:rowOff>
    </xdr:to>
    <xdr:cxnSp macro="">
      <xdr:nvCxnSpPr>
        <xdr:cNvPr id="657" name="直線コネクタ 656"/>
        <xdr:cNvCxnSpPr/>
      </xdr:nvCxnSpPr>
      <xdr:spPr>
        <a:xfrm flipV="1">
          <a:off x="0" y="16179000"/>
          <a:ext cx="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0" y="1669032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152404</xdr:rowOff>
    </xdr:from>
    <xdr:ext cx="534377" cy="259045"/>
    <xdr:sp macro="" textlink="">
      <xdr:nvSpPr>
        <xdr:cNvPr id="659" name="テキスト ボックス 658"/>
        <xdr:cNvSpPr txBox="1"/>
      </xdr:nvSpPr>
      <xdr:spPr>
        <a:xfrm>
          <a:off x="0"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82550</xdr:rowOff>
    </xdr:from>
    <xdr:to>
      <xdr:col>21</xdr:col>
      <xdr:colOff>161925</xdr:colOff>
      <xdr:row>95</xdr:row>
      <xdr:rowOff>35649</xdr:rowOff>
    </xdr:to>
    <xdr:cxnSp macro="">
      <xdr:nvCxnSpPr>
        <xdr:cNvPr id="660" name="直線コネクタ 659"/>
        <xdr:cNvCxnSpPr/>
      </xdr:nvCxnSpPr>
      <xdr:spPr>
        <a:xfrm flipV="1">
          <a:off x="0" y="16198850"/>
          <a:ext cx="0" cy="1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0" y="1670155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2" name="テキスト ボックス 661"/>
        <xdr:cNvSpPr txBox="1"/>
      </xdr:nvSpPr>
      <xdr:spPr>
        <a:xfrm>
          <a:off x="0"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6071</xdr:rowOff>
    </xdr:from>
    <xdr:to>
      <xdr:col>19</xdr:col>
      <xdr:colOff>644525</xdr:colOff>
      <xdr:row>95</xdr:row>
      <xdr:rowOff>35649</xdr:rowOff>
    </xdr:to>
    <xdr:cxnSp macro="">
      <xdr:nvCxnSpPr>
        <xdr:cNvPr id="663" name="直線コネクタ 662"/>
        <xdr:cNvCxnSpPr/>
      </xdr:nvCxnSpPr>
      <xdr:spPr>
        <a:xfrm>
          <a:off x="0" y="15950921"/>
          <a:ext cx="0" cy="37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0" y="1567209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0"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0" y="1656822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30306</xdr:rowOff>
    </xdr:from>
    <xdr:ext cx="534377" cy="259045"/>
    <xdr:sp macro="" textlink="">
      <xdr:nvSpPr>
        <xdr:cNvPr id="667" name="テキスト ボックス 666"/>
        <xdr:cNvSpPr txBox="1"/>
      </xdr:nvSpPr>
      <xdr:spPr>
        <a:xfrm>
          <a:off x="0" y="166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95492</xdr:rowOff>
    </xdr:from>
    <xdr:to>
      <xdr:col>23</xdr:col>
      <xdr:colOff>568325</xdr:colOff>
      <xdr:row>94</xdr:row>
      <xdr:rowOff>25642</xdr:rowOff>
    </xdr:to>
    <xdr:sp macro="" textlink="">
      <xdr:nvSpPr>
        <xdr:cNvPr id="673" name="円/楕円 672"/>
        <xdr:cNvSpPr/>
      </xdr:nvSpPr>
      <xdr:spPr>
        <a:xfrm>
          <a:off x="0" y="1604034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10419</xdr:rowOff>
    </xdr:from>
    <xdr:ext cx="534377" cy="259045"/>
    <xdr:sp macro="" textlink="">
      <xdr:nvSpPr>
        <xdr:cNvPr id="674" name="積立金該当値テキスト"/>
        <xdr:cNvSpPr txBox="1"/>
      </xdr:nvSpPr>
      <xdr:spPr>
        <a:xfrm>
          <a:off x="0" y="1595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72,981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11900</xdr:rowOff>
    </xdr:from>
    <xdr:to>
      <xdr:col>22</xdr:col>
      <xdr:colOff>415925</xdr:colOff>
      <xdr:row>94</xdr:row>
      <xdr:rowOff>113500</xdr:rowOff>
    </xdr:to>
    <xdr:sp macro="" textlink="">
      <xdr:nvSpPr>
        <xdr:cNvPr id="675" name="円/楕円 674"/>
        <xdr:cNvSpPr/>
      </xdr:nvSpPr>
      <xdr:spPr>
        <a:xfrm>
          <a:off x="0" y="16128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130027</xdr:rowOff>
    </xdr:from>
    <xdr:ext cx="534377" cy="259045"/>
    <xdr:sp macro="" textlink="">
      <xdr:nvSpPr>
        <xdr:cNvPr id="676" name="テキスト ボックス 675"/>
        <xdr:cNvSpPr txBox="1"/>
      </xdr:nvSpPr>
      <xdr:spPr>
        <a:xfrm>
          <a:off x="0" y="159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31750</xdr:rowOff>
    </xdr:from>
    <xdr:to>
      <xdr:col>21</xdr:col>
      <xdr:colOff>212725</xdr:colOff>
      <xdr:row>94</xdr:row>
      <xdr:rowOff>133350</xdr:rowOff>
    </xdr:to>
    <xdr:sp macro="" textlink="">
      <xdr:nvSpPr>
        <xdr:cNvPr id="677" name="円/楕円 676"/>
        <xdr:cNvSpPr/>
      </xdr:nvSpPr>
      <xdr:spPr>
        <a:xfrm>
          <a:off x="0" y="161480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149877</xdr:rowOff>
    </xdr:from>
    <xdr:ext cx="534377" cy="259045"/>
    <xdr:sp macro="" textlink="">
      <xdr:nvSpPr>
        <xdr:cNvPr id="678" name="テキスト ボックス 677"/>
        <xdr:cNvSpPr txBox="1"/>
      </xdr:nvSpPr>
      <xdr:spPr>
        <a:xfrm>
          <a:off x="0" y="159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156299</xdr:rowOff>
    </xdr:from>
    <xdr:to>
      <xdr:col>20</xdr:col>
      <xdr:colOff>9525</xdr:colOff>
      <xdr:row>95</xdr:row>
      <xdr:rowOff>86449</xdr:rowOff>
    </xdr:to>
    <xdr:sp macro="" textlink="">
      <xdr:nvSpPr>
        <xdr:cNvPr id="679" name="円/楕円 678"/>
        <xdr:cNvSpPr/>
      </xdr:nvSpPr>
      <xdr:spPr>
        <a:xfrm>
          <a:off x="0" y="1627259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77576</xdr:rowOff>
    </xdr:from>
    <xdr:ext cx="534377" cy="259045"/>
    <xdr:sp macro="" textlink="">
      <xdr:nvSpPr>
        <xdr:cNvPr id="680" name="テキスト ボックス 679"/>
        <xdr:cNvSpPr txBox="1"/>
      </xdr:nvSpPr>
      <xdr:spPr>
        <a:xfrm>
          <a:off x="0"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126721</xdr:rowOff>
    </xdr:from>
    <xdr:to>
      <xdr:col>18</xdr:col>
      <xdr:colOff>492125</xdr:colOff>
      <xdr:row>93</xdr:row>
      <xdr:rowOff>56871</xdr:rowOff>
    </xdr:to>
    <xdr:sp macro="" textlink="">
      <xdr:nvSpPr>
        <xdr:cNvPr id="681" name="円/楕円 680"/>
        <xdr:cNvSpPr/>
      </xdr:nvSpPr>
      <xdr:spPr>
        <a:xfrm>
          <a:off x="0" y="1590012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73398</xdr:rowOff>
    </xdr:from>
    <xdr:ext cx="534377" cy="259045"/>
    <xdr:sp macro="" textlink="">
      <xdr:nvSpPr>
        <xdr:cNvPr id="682" name="テキスト ボックス 681"/>
        <xdr:cNvSpPr txBox="1"/>
      </xdr:nvSpPr>
      <xdr:spPr>
        <a:xfrm>
          <a:off x="0" y="1567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0" y="4000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0" y="4826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0" y="7112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0" y="673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0"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0" y="63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0"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0" y="59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0"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0" y="55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0"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0" y="52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0"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0" y="48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0"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0" y="4826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0" y="5319204"/>
          <a:ext cx="0"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0" y="6731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0" y="531920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0" y="6731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0" y="661962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0" y="6731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0" y="649008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0"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0" y="6731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0" y="64986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0"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0" y="6731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0" y="6428359"/>
          <a:ext cx="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0"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0" y="6429692"/>
          <a:ext cx="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0"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0" y="6680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0" y="6680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0" y="6680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0" y="6680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0" y="6680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0" y="7429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0" y="8255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0" y="1054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0" y="1016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0"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0" y="977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0"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0" y="939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0"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0" y="901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0"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0" y="863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0"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0" y="825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0"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0" y="8255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0" y="8555355"/>
          <a:ext cx="0"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0" y="10160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0" y="85553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96647</xdr:rowOff>
    </xdr:from>
    <xdr:to>
      <xdr:col>32</xdr:col>
      <xdr:colOff>187325</xdr:colOff>
      <xdr:row>55</xdr:row>
      <xdr:rowOff>100838</xdr:rowOff>
    </xdr:to>
    <xdr:cxnSp macro="">
      <xdr:nvCxnSpPr>
        <xdr:cNvPr id="768" name="直線コネクタ 767"/>
        <xdr:cNvCxnSpPr/>
      </xdr:nvCxnSpPr>
      <xdr:spPr>
        <a:xfrm>
          <a:off x="0" y="9526397"/>
          <a:ext cx="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151909</xdr:rowOff>
    </xdr:from>
    <xdr:ext cx="469744" cy="259045"/>
    <xdr:sp macro="" textlink="">
      <xdr:nvSpPr>
        <xdr:cNvPr id="769" name="貸付金平均値テキスト"/>
        <xdr:cNvSpPr txBox="1"/>
      </xdr:nvSpPr>
      <xdr:spPr>
        <a:xfrm>
          <a:off x="0" y="992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0" y="994613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94107</xdr:rowOff>
    </xdr:from>
    <xdr:to>
      <xdr:col>31</xdr:col>
      <xdr:colOff>34925</xdr:colOff>
      <xdr:row>55</xdr:row>
      <xdr:rowOff>96647</xdr:rowOff>
    </xdr:to>
    <xdr:cxnSp macro="">
      <xdr:nvCxnSpPr>
        <xdr:cNvPr id="771" name="直線コネクタ 770"/>
        <xdr:cNvCxnSpPr/>
      </xdr:nvCxnSpPr>
      <xdr:spPr>
        <a:xfrm>
          <a:off x="0" y="9523857"/>
          <a:ext cx="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0" y="98850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33672</xdr:rowOff>
    </xdr:from>
    <xdr:ext cx="469744" cy="259045"/>
    <xdr:sp macro="" textlink="">
      <xdr:nvSpPr>
        <xdr:cNvPr id="773" name="テキスト ボックス 772"/>
        <xdr:cNvSpPr txBox="1"/>
      </xdr:nvSpPr>
      <xdr:spPr>
        <a:xfrm>
          <a:off x="0" y="997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89281</xdr:rowOff>
    </xdr:from>
    <xdr:to>
      <xdr:col>29</xdr:col>
      <xdr:colOff>517525</xdr:colOff>
      <xdr:row>55</xdr:row>
      <xdr:rowOff>94107</xdr:rowOff>
    </xdr:to>
    <xdr:cxnSp macro="">
      <xdr:nvCxnSpPr>
        <xdr:cNvPr id="774" name="直線コネクタ 773"/>
        <xdr:cNvCxnSpPr/>
      </xdr:nvCxnSpPr>
      <xdr:spPr>
        <a:xfrm>
          <a:off x="0" y="9519031"/>
          <a:ext cx="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0" y="96183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109872</xdr:rowOff>
    </xdr:from>
    <xdr:ext cx="469744" cy="259045"/>
    <xdr:sp macro="" textlink="">
      <xdr:nvSpPr>
        <xdr:cNvPr id="776" name="テキスト ボックス 775"/>
        <xdr:cNvSpPr txBox="1"/>
      </xdr:nvSpPr>
      <xdr:spPr>
        <a:xfrm>
          <a:off x="0"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75057</xdr:rowOff>
    </xdr:from>
    <xdr:to>
      <xdr:col>28</xdr:col>
      <xdr:colOff>314325</xdr:colOff>
      <xdr:row>55</xdr:row>
      <xdr:rowOff>89281</xdr:rowOff>
    </xdr:to>
    <xdr:cxnSp macro="">
      <xdr:nvCxnSpPr>
        <xdr:cNvPr id="777" name="直線コネクタ 776"/>
        <xdr:cNvCxnSpPr/>
      </xdr:nvCxnSpPr>
      <xdr:spPr>
        <a:xfrm>
          <a:off x="0" y="9504807"/>
          <a:ext cx="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0" y="97707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90822</xdr:rowOff>
    </xdr:from>
    <xdr:ext cx="469744" cy="259045"/>
    <xdr:sp macro="" textlink="">
      <xdr:nvSpPr>
        <xdr:cNvPr id="779" name="テキスト ボックス 778"/>
        <xdr:cNvSpPr txBox="1"/>
      </xdr:nvSpPr>
      <xdr:spPr>
        <a:xfrm>
          <a:off x="0" y="986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0" y="976464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84726</xdr:rowOff>
    </xdr:from>
    <xdr:ext cx="469744" cy="259045"/>
    <xdr:sp macro="" textlink="">
      <xdr:nvSpPr>
        <xdr:cNvPr id="781" name="テキスト ボックス 780"/>
        <xdr:cNvSpPr txBox="1"/>
      </xdr:nvSpPr>
      <xdr:spPr>
        <a:xfrm>
          <a:off x="0" y="985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50038</xdr:rowOff>
    </xdr:from>
    <xdr:to>
      <xdr:col>32</xdr:col>
      <xdr:colOff>238125</xdr:colOff>
      <xdr:row>55</xdr:row>
      <xdr:rowOff>151638</xdr:rowOff>
    </xdr:to>
    <xdr:sp macro="" textlink="">
      <xdr:nvSpPr>
        <xdr:cNvPr id="787" name="円/楕円 786"/>
        <xdr:cNvSpPr/>
      </xdr:nvSpPr>
      <xdr:spPr>
        <a:xfrm>
          <a:off x="0" y="947978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72915</xdr:rowOff>
    </xdr:from>
    <xdr:ext cx="469744" cy="259045"/>
    <xdr:sp macro="" textlink="">
      <xdr:nvSpPr>
        <xdr:cNvPr id="788" name="貸付金該当値テキスト"/>
        <xdr:cNvSpPr txBox="1"/>
      </xdr:nvSpPr>
      <xdr:spPr>
        <a:xfrm>
          <a:off x="0" y="93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45847</xdr:rowOff>
    </xdr:from>
    <xdr:to>
      <xdr:col>31</xdr:col>
      <xdr:colOff>85725</xdr:colOff>
      <xdr:row>55</xdr:row>
      <xdr:rowOff>147447</xdr:rowOff>
    </xdr:to>
    <xdr:sp macro="" textlink="">
      <xdr:nvSpPr>
        <xdr:cNvPr id="789" name="円/楕円 788"/>
        <xdr:cNvSpPr/>
      </xdr:nvSpPr>
      <xdr:spPr>
        <a:xfrm>
          <a:off x="0" y="947559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53</xdr:row>
      <xdr:rowOff>163974</xdr:rowOff>
    </xdr:from>
    <xdr:ext cx="469744" cy="259045"/>
    <xdr:sp macro="" textlink="">
      <xdr:nvSpPr>
        <xdr:cNvPr id="790" name="テキスト ボックス 789"/>
        <xdr:cNvSpPr txBox="1"/>
      </xdr:nvSpPr>
      <xdr:spPr>
        <a:xfrm>
          <a:off x="0" y="925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43307</xdr:rowOff>
    </xdr:from>
    <xdr:to>
      <xdr:col>29</xdr:col>
      <xdr:colOff>568325</xdr:colOff>
      <xdr:row>55</xdr:row>
      <xdr:rowOff>144907</xdr:rowOff>
    </xdr:to>
    <xdr:sp macro="" textlink="">
      <xdr:nvSpPr>
        <xdr:cNvPr id="791" name="円/楕円 790"/>
        <xdr:cNvSpPr/>
      </xdr:nvSpPr>
      <xdr:spPr>
        <a:xfrm>
          <a:off x="0" y="947305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161434</xdr:rowOff>
    </xdr:from>
    <xdr:ext cx="469744" cy="259045"/>
    <xdr:sp macro="" textlink="">
      <xdr:nvSpPr>
        <xdr:cNvPr id="792" name="テキスト ボックス 791"/>
        <xdr:cNvSpPr txBox="1"/>
      </xdr:nvSpPr>
      <xdr:spPr>
        <a:xfrm>
          <a:off x="0" y="92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38481</xdr:rowOff>
    </xdr:from>
    <xdr:to>
      <xdr:col>28</xdr:col>
      <xdr:colOff>365125</xdr:colOff>
      <xdr:row>55</xdr:row>
      <xdr:rowOff>140081</xdr:rowOff>
    </xdr:to>
    <xdr:sp macro="" textlink="">
      <xdr:nvSpPr>
        <xdr:cNvPr id="793" name="円/楕円 792"/>
        <xdr:cNvSpPr/>
      </xdr:nvSpPr>
      <xdr:spPr>
        <a:xfrm>
          <a:off x="0" y="946823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156608</xdr:rowOff>
    </xdr:from>
    <xdr:ext cx="469744" cy="259045"/>
    <xdr:sp macro="" textlink="">
      <xdr:nvSpPr>
        <xdr:cNvPr id="794" name="テキスト ボックス 793"/>
        <xdr:cNvSpPr txBox="1"/>
      </xdr:nvSpPr>
      <xdr:spPr>
        <a:xfrm>
          <a:off x="0" y="924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24257</xdr:rowOff>
    </xdr:from>
    <xdr:to>
      <xdr:col>27</xdr:col>
      <xdr:colOff>161925</xdr:colOff>
      <xdr:row>55</xdr:row>
      <xdr:rowOff>125857</xdr:rowOff>
    </xdr:to>
    <xdr:sp macro="" textlink="">
      <xdr:nvSpPr>
        <xdr:cNvPr id="795" name="円/楕円 794"/>
        <xdr:cNvSpPr/>
      </xdr:nvSpPr>
      <xdr:spPr>
        <a:xfrm>
          <a:off x="0" y="945400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142384</xdr:rowOff>
    </xdr:from>
    <xdr:ext cx="469744" cy="259045"/>
    <xdr:sp macro="" textlink="">
      <xdr:nvSpPr>
        <xdr:cNvPr id="796" name="テキスト ボックス 795"/>
        <xdr:cNvSpPr txBox="1"/>
      </xdr:nvSpPr>
      <xdr:spPr>
        <a:xfrm>
          <a:off x="0" y="92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0" y="10858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0" y="1168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0" y="1397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0"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0" y="1364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0"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0" y="1331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0"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0" y="1299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0"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0" y="1266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0"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0" y="1233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0"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0" y="1201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0"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0" y="1168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0"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0" y="1168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0" y="12167326"/>
          <a:ext cx="0"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0" y="1347864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0" y="1216732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81815</xdr:rowOff>
    </xdr:from>
    <xdr:to>
      <xdr:col>32</xdr:col>
      <xdr:colOff>187325</xdr:colOff>
      <xdr:row>77</xdr:row>
      <xdr:rowOff>3356</xdr:rowOff>
    </xdr:to>
    <xdr:cxnSp macro="">
      <xdr:nvCxnSpPr>
        <xdr:cNvPr id="828" name="直線コネクタ 827"/>
        <xdr:cNvCxnSpPr/>
      </xdr:nvCxnSpPr>
      <xdr:spPr>
        <a:xfrm flipV="1">
          <a:off x="0" y="13112015"/>
          <a:ext cx="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0" y="1297883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150101</xdr:rowOff>
    </xdr:from>
    <xdr:to>
      <xdr:col>31</xdr:col>
      <xdr:colOff>34925</xdr:colOff>
      <xdr:row>77</xdr:row>
      <xdr:rowOff>3356</xdr:rowOff>
    </xdr:to>
    <xdr:cxnSp macro="">
      <xdr:nvCxnSpPr>
        <xdr:cNvPr id="831" name="直線コネクタ 830"/>
        <xdr:cNvCxnSpPr/>
      </xdr:nvCxnSpPr>
      <xdr:spPr>
        <a:xfrm>
          <a:off x="0" y="13180301"/>
          <a:ext cx="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0" y="1298829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0"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107076</xdr:rowOff>
    </xdr:from>
    <xdr:to>
      <xdr:col>29</xdr:col>
      <xdr:colOff>517525</xdr:colOff>
      <xdr:row>76</xdr:row>
      <xdr:rowOff>150101</xdr:rowOff>
    </xdr:to>
    <xdr:cxnSp macro="">
      <xdr:nvCxnSpPr>
        <xdr:cNvPr id="834" name="直線コネクタ 833"/>
        <xdr:cNvCxnSpPr/>
      </xdr:nvCxnSpPr>
      <xdr:spPr>
        <a:xfrm>
          <a:off x="0" y="13137276"/>
          <a:ext cx="0" cy="4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0" y="1303335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0"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31376</xdr:rowOff>
    </xdr:from>
    <xdr:to>
      <xdr:col>28</xdr:col>
      <xdr:colOff>314325</xdr:colOff>
      <xdr:row>76</xdr:row>
      <xdr:rowOff>107076</xdr:rowOff>
    </xdr:to>
    <xdr:cxnSp macro="">
      <xdr:nvCxnSpPr>
        <xdr:cNvPr id="837" name="直線コネクタ 836"/>
        <xdr:cNvCxnSpPr/>
      </xdr:nvCxnSpPr>
      <xdr:spPr>
        <a:xfrm>
          <a:off x="0" y="13061576"/>
          <a:ext cx="0" cy="7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0" y="130267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0"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0" y="1303760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41" name="テキスト ボックス 840"/>
        <xdr:cNvSpPr txBox="1"/>
      </xdr:nvSpPr>
      <xdr:spPr>
        <a:xfrm>
          <a:off x="0"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31015</xdr:rowOff>
    </xdr:from>
    <xdr:to>
      <xdr:col>32</xdr:col>
      <xdr:colOff>238125</xdr:colOff>
      <xdr:row>76</xdr:row>
      <xdr:rowOff>132615</xdr:rowOff>
    </xdr:to>
    <xdr:sp macro="" textlink="">
      <xdr:nvSpPr>
        <xdr:cNvPr id="847" name="円/楕円 846"/>
        <xdr:cNvSpPr/>
      </xdr:nvSpPr>
      <xdr:spPr>
        <a:xfrm>
          <a:off x="0" y="1306121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9442</xdr:rowOff>
    </xdr:from>
    <xdr:ext cx="534377" cy="259045"/>
    <xdr:sp macro="" textlink="">
      <xdr:nvSpPr>
        <xdr:cNvPr id="848" name="繰出金該当値テキスト"/>
        <xdr:cNvSpPr txBox="1"/>
      </xdr:nvSpPr>
      <xdr:spPr>
        <a:xfrm>
          <a:off x="0" y="130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52,545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124006</xdr:rowOff>
    </xdr:from>
    <xdr:to>
      <xdr:col>31</xdr:col>
      <xdr:colOff>85725</xdr:colOff>
      <xdr:row>77</xdr:row>
      <xdr:rowOff>54156</xdr:rowOff>
    </xdr:to>
    <xdr:sp macro="" textlink="">
      <xdr:nvSpPr>
        <xdr:cNvPr id="849" name="円/楕円 848"/>
        <xdr:cNvSpPr/>
      </xdr:nvSpPr>
      <xdr:spPr>
        <a:xfrm>
          <a:off x="0" y="1315420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45283</xdr:rowOff>
    </xdr:from>
    <xdr:ext cx="534377" cy="259045"/>
    <xdr:sp macro="" textlink="">
      <xdr:nvSpPr>
        <xdr:cNvPr id="850" name="テキスト ボックス 849"/>
        <xdr:cNvSpPr txBox="1"/>
      </xdr:nvSpPr>
      <xdr:spPr>
        <a:xfrm>
          <a:off x="0" y="132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99301</xdr:rowOff>
    </xdr:from>
    <xdr:to>
      <xdr:col>29</xdr:col>
      <xdr:colOff>568325</xdr:colOff>
      <xdr:row>77</xdr:row>
      <xdr:rowOff>29451</xdr:rowOff>
    </xdr:to>
    <xdr:sp macro="" textlink="">
      <xdr:nvSpPr>
        <xdr:cNvPr id="851" name="円/楕円 850"/>
        <xdr:cNvSpPr/>
      </xdr:nvSpPr>
      <xdr:spPr>
        <a:xfrm>
          <a:off x="0" y="1312950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20578</xdr:rowOff>
    </xdr:from>
    <xdr:ext cx="534377" cy="259045"/>
    <xdr:sp macro="" textlink="">
      <xdr:nvSpPr>
        <xdr:cNvPr id="852" name="テキスト ボックス 851"/>
        <xdr:cNvSpPr txBox="1"/>
      </xdr:nvSpPr>
      <xdr:spPr>
        <a:xfrm>
          <a:off x="0" y="132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56276</xdr:rowOff>
    </xdr:from>
    <xdr:to>
      <xdr:col>28</xdr:col>
      <xdr:colOff>365125</xdr:colOff>
      <xdr:row>76</xdr:row>
      <xdr:rowOff>157876</xdr:rowOff>
    </xdr:to>
    <xdr:sp macro="" textlink="">
      <xdr:nvSpPr>
        <xdr:cNvPr id="853" name="円/楕円 852"/>
        <xdr:cNvSpPr/>
      </xdr:nvSpPr>
      <xdr:spPr>
        <a:xfrm>
          <a:off x="0" y="1308647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149003</xdr:rowOff>
    </xdr:from>
    <xdr:ext cx="534377" cy="259045"/>
    <xdr:sp macro="" textlink="">
      <xdr:nvSpPr>
        <xdr:cNvPr id="854" name="テキスト ボックス 853"/>
        <xdr:cNvSpPr txBox="1"/>
      </xdr:nvSpPr>
      <xdr:spPr>
        <a:xfrm>
          <a:off x="0" y="1317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152026</xdr:rowOff>
    </xdr:from>
    <xdr:to>
      <xdr:col>27</xdr:col>
      <xdr:colOff>161925</xdr:colOff>
      <xdr:row>76</xdr:row>
      <xdr:rowOff>82176</xdr:rowOff>
    </xdr:to>
    <xdr:sp macro="" textlink="">
      <xdr:nvSpPr>
        <xdr:cNvPr id="855" name="円/楕円 854"/>
        <xdr:cNvSpPr/>
      </xdr:nvSpPr>
      <xdr:spPr>
        <a:xfrm>
          <a:off x="0" y="1301077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98703</xdr:rowOff>
    </xdr:from>
    <xdr:ext cx="534377" cy="259045"/>
    <xdr:sp macro="" textlink="">
      <xdr:nvSpPr>
        <xdr:cNvPr id="856" name="テキスト ボックス 855"/>
        <xdr:cNvSpPr txBox="1"/>
      </xdr:nvSpPr>
      <xdr:spPr>
        <a:xfrm>
          <a:off x="0" y="1278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0" y="14287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0" y="15113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0" y="1739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0" y="1625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0"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0" y="15113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0"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0" y="15113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0" y="16256000"/>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0" y="16256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0" y="16256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0" y="16256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0" y="16205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0" y="16256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0" y="16205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0" y="16256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0" y="16205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0" y="16256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0" y="16205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0" y="16205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0" y="16205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0" y="16205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0" y="16205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0" y="16205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0" y="16205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0" y="17780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0" y="17843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0" y="18097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平成２７年度の普通建設事業費は住民一人当たり</a:t>
          </a:r>
          <a:r>
            <a:rPr kumimoji="1" lang="en-US" altLang="ja-JP" sz="1300">
              <a:solidFill>
                <a:schemeClr val="dk1"/>
              </a:solidFill>
              <a:latin typeface="+mn-lt"/>
              <a:ea typeface="+mn-ea"/>
              <a:cs typeface="+mn-cs"/>
            </a:rPr>
            <a:t>353,918</a:t>
          </a:r>
          <a:r>
            <a:rPr kumimoji="1" lang="ja-JP" altLang="ja-JP" sz="1300">
              <a:solidFill>
                <a:schemeClr val="dk1"/>
              </a:solidFill>
              <a:latin typeface="+mn-lt"/>
              <a:ea typeface="+mn-ea"/>
              <a:cs typeface="+mn-cs"/>
            </a:rPr>
            <a:t>円となっており、類似団体平均の５倍以上となっている。これは平成２７年度に限らず、まちづくり交付金事業、風越公園整備事業、軽井沢中学校改築事業等、大型事業が数年続いていることが大きな要因である。平成２８年度に中学校改築事業が終了することに伴い、今後は減少傾向となる見込みである。</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また、人件費・物件費が類似団体を上回っているのは、常住者だけではなく、保健休養地として年間８３０万人の観光客や別荘滞在者に対する行政需要に起因する部分が多い。人件費については、管理計画に基づきさらなる抑制を図り、物件費については、新しい施設の指定管理料をはじめとする維持管理費や、事務に要するＯＡ機器の維持管理費の増加が見込まれるが、指定管理制度の効果をより発現させるための検証実施や事務の効率化の徹底など、経費節減に努めていく。</a:t>
          </a:r>
          <a:endParaRPr lang="ja-JP"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20,177
19,809
156.03
19,030,451
17,662,374
1,123,481
8,411,624
4,257,596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0" y="889000"/>
          <a:ext cx="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0" y="10668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0" y="10160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0" y="12827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0" y="4000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0" y="4826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0" y="7112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0"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0" y="6785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0"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0" y="6458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0"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0" y="6132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0"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0" y="5805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0"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0" y="5479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0"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0" y="5152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0"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0" y="48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0"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0" y="4826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0" y="5250869"/>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0" y="67645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0" y="525086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46627</xdr:rowOff>
    </xdr:from>
    <xdr:to>
      <xdr:col>6</xdr:col>
      <xdr:colOff>511175</xdr:colOff>
      <xdr:row>32</xdr:row>
      <xdr:rowOff>97899</xdr:rowOff>
    </xdr:to>
    <xdr:cxnSp macro="">
      <xdr:nvCxnSpPr>
        <xdr:cNvPr id="63" name="直線コネクタ 62"/>
        <xdr:cNvCxnSpPr/>
      </xdr:nvCxnSpPr>
      <xdr:spPr>
        <a:xfrm>
          <a:off x="0" y="5533027"/>
          <a:ext cx="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0" y="600212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46627</xdr:rowOff>
    </xdr:from>
    <xdr:to>
      <xdr:col>5</xdr:col>
      <xdr:colOff>358775</xdr:colOff>
      <xdr:row>33</xdr:row>
      <xdr:rowOff>40749</xdr:rowOff>
    </xdr:to>
    <xdr:cxnSp macro="">
      <xdr:nvCxnSpPr>
        <xdr:cNvPr id="66" name="直線コネクタ 65"/>
        <xdr:cNvCxnSpPr/>
      </xdr:nvCxnSpPr>
      <xdr:spPr>
        <a:xfrm flipV="1">
          <a:off x="0" y="5533027"/>
          <a:ext cx="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0" y="609128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0"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147864</xdr:rowOff>
    </xdr:from>
    <xdr:to>
      <xdr:col>4</xdr:col>
      <xdr:colOff>155575</xdr:colOff>
      <xdr:row>33</xdr:row>
      <xdr:rowOff>40749</xdr:rowOff>
    </xdr:to>
    <xdr:cxnSp macro="">
      <xdr:nvCxnSpPr>
        <xdr:cNvPr id="69" name="直線コネクタ 68"/>
        <xdr:cNvCxnSpPr/>
      </xdr:nvCxnSpPr>
      <xdr:spPr>
        <a:xfrm>
          <a:off x="0" y="5634264"/>
          <a:ext cx="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0" y="61082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0"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6459</xdr:rowOff>
    </xdr:from>
    <xdr:to>
      <xdr:col>2</xdr:col>
      <xdr:colOff>638175</xdr:colOff>
      <xdr:row>32</xdr:row>
      <xdr:rowOff>147864</xdr:rowOff>
    </xdr:to>
    <xdr:cxnSp macro="">
      <xdr:nvCxnSpPr>
        <xdr:cNvPr id="72" name="直線コネクタ 71"/>
        <xdr:cNvCxnSpPr/>
      </xdr:nvCxnSpPr>
      <xdr:spPr>
        <a:xfrm>
          <a:off x="0" y="5492859"/>
          <a:ext cx="0" cy="1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0" y="602727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0"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0" y="577614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0"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47099</xdr:rowOff>
    </xdr:from>
    <xdr:to>
      <xdr:col>6</xdr:col>
      <xdr:colOff>561975</xdr:colOff>
      <xdr:row>32</xdr:row>
      <xdr:rowOff>148699</xdr:rowOff>
    </xdr:to>
    <xdr:sp macro="" textlink="">
      <xdr:nvSpPr>
        <xdr:cNvPr id="82" name="円/楕円 81"/>
        <xdr:cNvSpPr/>
      </xdr:nvSpPr>
      <xdr:spPr>
        <a:xfrm>
          <a:off x="0" y="553349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69976</xdr:rowOff>
    </xdr:from>
    <xdr:ext cx="469744" cy="259045"/>
    <xdr:sp macro="" textlink="">
      <xdr:nvSpPr>
        <xdr:cNvPr id="83" name="議会費該当値テキスト"/>
        <xdr:cNvSpPr txBox="1"/>
      </xdr:nvSpPr>
      <xdr:spPr>
        <a:xfrm>
          <a:off x="0" y="538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167277</xdr:rowOff>
    </xdr:from>
    <xdr:to>
      <xdr:col>5</xdr:col>
      <xdr:colOff>409575</xdr:colOff>
      <xdr:row>32</xdr:row>
      <xdr:rowOff>97427</xdr:rowOff>
    </xdr:to>
    <xdr:sp macro="" textlink="">
      <xdr:nvSpPr>
        <xdr:cNvPr id="84" name="円/楕円 83"/>
        <xdr:cNvSpPr/>
      </xdr:nvSpPr>
      <xdr:spPr>
        <a:xfrm>
          <a:off x="0" y="548222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113954</xdr:rowOff>
    </xdr:from>
    <xdr:ext cx="469744" cy="259045"/>
    <xdr:sp macro="" textlink="">
      <xdr:nvSpPr>
        <xdr:cNvPr id="85" name="テキスト ボックス 84"/>
        <xdr:cNvSpPr txBox="1"/>
      </xdr:nvSpPr>
      <xdr:spPr>
        <a:xfrm>
          <a:off x="0" y="52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161399</xdr:rowOff>
    </xdr:from>
    <xdr:to>
      <xdr:col>4</xdr:col>
      <xdr:colOff>206375</xdr:colOff>
      <xdr:row>33</xdr:row>
      <xdr:rowOff>91549</xdr:rowOff>
    </xdr:to>
    <xdr:sp macro="" textlink="">
      <xdr:nvSpPr>
        <xdr:cNvPr id="86" name="円/楕円 85"/>
        <xdr:cNvSpPr/>
      </xdr:nvSpPr>
      <xdr:spPr>
        <a:xfrm>
          <a:off x="0" y="564779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108076</xdr:rowOff>
    </xdr:from>
    <xdr:ext cx="469744" cy="259045"/>
    <xdr:sp macro="" textlink="">
      <xdr:nvSpPr>
        <xdr:cNvPr id="87" name="テキスト ボックス 86"/>
        <xdr:cNvSpPr txBox="1"/>
      </xdr:nvSpPr>
      <xdr:spPr>
        <a:xfrm>
          <a:off x="0" y="542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97064</xdr:rowOff>
    </xdr:from>
    <xdr:to>
      <xdr:col>3</xdr:col>
      <xdr:colOff>3175</xdr:colOff>
      <xdr:row>33</xdr:row>
      <xdr:rowOff>27214</xdr:rowOff>
    </xdr:to>
    <xdr:sp macro="" textlink="">
      <xdr:nvSpPr>
        <xdr:cNvPr id="88" name="円/楕円 87"/>
        <xdr:cNvSpPr/>
      </xdr:nvSpPr>
      <xdr:spPr>
        <a:xfrm>
          <a:off x="0" y="558346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43741</xdr:rowOff>
    </xdr:from>
    <xdr:ext cx="469744" cy="259045"/>
    <xdr:sp macro="" textlink="">
      <xdr:nvSpPr>
        <xdr:cNvPr id="89" name="テキスト ボックス 88"/>
        <xdr:cNvSpPr txBox="1"/>
      </xdr:nvSpPr>
      <xdr:spPr>
        <a:xfrm>
          <a:off x="0" y="53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127109</xdr:rowOff>
    </xdr:from>
    <xdr:to>
      <xdr:col>1</xdr:col>
      <xdr:colOff>485775</xdr:colOff>
      <xdr:row>32</xdr:row>
      <xdr:rowOff>57259</xdr:rowOff>
    </xdr:to>
    <xdr:sp macro="" textlink="">
      <xdr:nvSpPr>
        <xdr:cNvPr id="90" name="円/楕円 89"/>
        <xdr:cNvSpPr/>
      </xdr:nvSpPr>
      <xdr:spPr>
        <a:xfrm>
          <a:off x="0" y="544205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73786</xdr:rowOff>
    </xdr:from>
    <xdr:ext cx="469744" cy="259045"/>
    <xdr:sp macro="" textlink="">
      <xdr:nvSpPr>
        <xdr:cNvPr id="91" name="テキスト ボックス 90"/>
        <xdr:cNvSpPr txBox="1"/>
      </xdr:nvSpPr>
      <xdr:spPr>
        <a:xfrm>
          <a:off x="0" y="521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0" y="7429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0" y="8255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0" y="1054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0"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0" y="10214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0"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0" y="9887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0"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0" y="9561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0"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0" y="9234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0"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0" y="8908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0"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0" y="8581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0"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0" y="825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0"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0" y="8255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0" y="8686826"/>
          <a:ext cx="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0" y="1009926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0" y="868682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439</xdr:rowOff>
    </xdr:from>
    <xdr:to>
      <xdr:col>6</xdr:col>
      <xdr:colOff>511175</xdr:colOff>
      <xdr:row>52</xdr:row>
      <xdr:rowOff>164367</xdr:rowOff>
    </xdr:to>
    <xdr:cxnSp macro="">
      <xdr:nvCxnSpPr>
        <xdr:cNvPr id="123" name="直線コネクタ 122"/>
        <xdr:cNvCxnSpPr/>
      </xdr:nvCxnSpPr>
      <xdr:spPr>
        <a:xfrm flipV="1">
          <a:off x="0" y="8915839"/>
          <a:ext cx="0" cy="1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0" y="962353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164367</xdr:rowOff>
    </xdr:from>
    <xdr:to>
      <xdr:col>5</xdr:col>
      <xdr:colOff>358775</xdr:colOff>
      <xdr:row>53</xdr:row>
      <xdr:rowOff>83845</xdr:rowOff>
    </xdr:to>
    <xdr:cxnSp macro="">
      <xdr:nvCxnSpPr>
        <xdr:cNvPr id="126" name="直線コネクタ 125"/>
        <xdr:cNvCxnSpPr/>
      </xdr:nvCxnSpPr>
      <xdr:spPr>
        <a:xfrm flipV="1">
          <a:off x="0" y="9079767"/>
          <a:ext cx="0" cy="9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0" y="962946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0"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32803</xdr:rowOff>
    </xdr:from>
    <xdr:to>
      <xdr:col>4</xdr:col>
      <xdr:colOff>155575</xdr:colOff>
      <xdr:row>53</xdr:row>
      <xdr:rowOff>83845</xdr:rowOff>
    </xdr:to>
    <xdr:cxnSp macro="">
      <xdr:nvCxnSpPr>
        <xdr:cNvPr id="129" name="直線コネクタ 128"/>
        <xdr:cNvCxnSpPr/>
      </xdr:nvCxnSpPr>
      <xdr:spPr>
        <a:xfrm>
          <a:off x="0" y="9119653"/>
          <a:ext cx="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0" y="964522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136756</xdr:rowOff>
    </xdr:from>
    <xdr:ext cx="534377" cy="259045"/>
    <xdr:sp macro="" textlink="">
      <xdr:nvSpPr>
        <xdr:cNvPr id="131" name="テキスト ボックス 130"/>
        <xdr:cNvSpPr txBox="1"/>
      </xdr:nvSpPr>
      <xdr:spPr>
        <a:xfrm>
          <a:off x="0"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32803</xdr:rowOff>
    </xdr:from>
    <xdr:to>
      <xdr:col>2</xdr:col>
      <xdr:colOff>638175</xdr:colOff>
      <xdr:row>53</xdr:row>
      <xdr:rowOff>113128</xdr:rowOff>
    </xdr:to>
    <xdr:cxnSp macro="">
      <xdr:nvCxnSpPr>
        <xdr:cNvPr id="132" name="直線コネクタ 131"/>
        <xdr:cNvCxnSpPr/>
      </xdr:nvCxnSpPr>
      <xdr:spPr>
        <a:xfrm flipV="1">
          <a:off x="0" y="9119653"/>
          <a:ext cx="0" cy="8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0" y="877467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0"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0" y="95772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68742</xdr:rowOff>
    </xdr:from>
    <xdr:ext cx="534377" cy="259045"/>
    <xdr:sp macro="" textlink="">
      <xdr:nvSpPr>
        <xdr:cNvPr id="136" name="テキスト ボックス 135"/>
        <xdr:cNvSpPr txBox="1"/>
      </xdr:nvSpPr>
      <xdr:spPr>
        <a:xfrm>
          <a:off x="0" y="96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121089</xdr:rowOff>
    </xdr:from>
    <xdr:to>
      <xdr:col>6</xdr:col>
      <xdr:colOff>561975</xdr:colOff>
      <xdr:row>52</xdr:row>
      <xdr:rowOff>51239</xdr:rowOff>
    </xdr:to>
    <xdr:sp macro="" textlink="">
      <xdr:nvSpPr>
        <xdr:cNvPr id="142" name="円/楕円 141"/>
        <xdr:cNvSpPr/>
      </xdr:nvSpPr>
      <xdr:spPr>
        <a:xfrm>
          <a:off x="0" y="88650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143966</xdr:rowOff>
    </xdr:from>
    <xdr:ext cx="599010" cy="259045"/>
    <xdr:sp macro="" textlink="">
      <xdr:nvSpPr>
        <xdr:cNvPr id="143" name="総務費該当値テキスト"/>
        <xdr:cNvSpPr txBox="1"/>
      </xdr:nvSpPr>
      <xdr:spPr>
        <a:xfrm>
          <a:off x="0" y="871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149,293</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113567</xdr:rowOff>
    </xdr:from>
    <xdr:to>
      <xdr:col>5</xdr:col>
      <xdr:colOff>409575</xdr:colOff>
      <xdr:row>53</xdr:row>
      <xdr:rowOff>43717</xdr:rowOff>
    </xdr:to>
    <xdr:sp macro="" textlink="">
      <xdr:nvSpPr>
        <xdr:cNvPr id="144" name="円/楕円 143"/>
        <xdr:cNvSpPr/>
      </xdr:nvSpPr>
      <xdr:spPr>
        <a:xfrm>
          <a:off x="0" y="902896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60244</xdr:rowOff>
    </xdr:from>
    <xdr:ext cx="599010" cy="259045"/>
    <xdr:sp macro="" textlink="">
      <xdr:nvSpPr>
        <xdr:cNvPr id="145" name="テキスト ボックス 144"/>
        <xdr:cNvSpPr txBox="1"/>
      </xdr:nvSpPr>
      <xdr:spPr>
        <a:xfrm>
          <a:off x="0" y="880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134,234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33045</xdr:rowOff>
    </xdr:from>
    <xdr:to>
      <xdr:col>4</xdr:col>
      <xdr:colOff>206375</xdr:colOff>
      <xdr:row>53</xdr:row>
      <xdr:rowOff>134645</xdr:rowOff>
    </xdr:to>
    <xdr:sp macro="" textlink="">
      <xdr:nvSpPr>
        <xdr:cNvPr id="146" name="円/楕円 145"/>
        <xdr:cNvSpPr/>
      </xdr:nvSpPr>
      <xdr:spPr>
        <a:xfrm>
          <a:off x="0" y="91198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151172</xdr:rowOff>
    </xdr:from>
    <xdr:ext cx="599010" cy="259045"/>
    <xdr:sp macro="" textlink="">
      <xdr:nvSpPr>
        <xdr:cNvPr id="147" name="テキスト ボックス 146"/>
        <xdr:cNvSpPr txBox="1"/>
      </xdr:nvSpPr>
      <xdr:spPr>
        <a:xfrm>
          <a:off x="0" y="889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125,881</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153453</xdr:rowOff>
    </xdr:from>
    <xdr:to>
      <xdr:col>3</xdr:col>
      <xdr:colOff>3175</xdr:colOff>
      <xdr:row>53</xdr:row>
      <xdr:rowOff>83603</xdr:rowOff>
    </xdr:to>
    <xdr:sp macro="" textlink="">
      <xdr:nvSpPr>
        <xdr:cNvPr id="148" name="円/楕円 147"/>
        <xdr:cNvSpPr/>
      </xdr:nvSpPr>
      <xdr:spPr>
        <a:xfrm>
          <a:off x="0" y="906885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74730</xdr:rowOff>
    </xdr:from>
    <xdr:ext cx="599010" cy="259045"/>
    <xdr:sp macro="" textlink="">
      <xdr:nvSpPr>
        <xdr:cNvPr id="149" name="テキスト ボックス 148"/>
        <xdr:cNvSpPr txBox="1"/>
      </xdr:nvSpPr>
      <xdr:spPr>
        <a:xfrm>
          <a:off x="0" y="916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62328</xdr:rowOff>
    </xdr:from>
    <xdr:to>
      <xdr:col>1</xdr:col>
      <xdr:colOff>485775</xdr:colOff>
      <xdr:row>53</xdr:row>
      <xdr:rowOff>163928</xdr:rowOff>
    </xdr:to>
    <xdr:sp macro="" textlink="">
      <xdr:nvSpPr>
        <xdr:cNvPr id="150" name="円/楕円 149"/>
        <xdr:cNvSpPr/>
      </xdr:nvSpPr>
      <xdr:spPr>
        <a:xfrm>
          <a:off x="0" y="914917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9005</xdr:rowOff>
    </xdr:from>
    <xdr:ext cx="599010" cy="259045"/>
    <xdr:sp macro="" textlink="">
      <xdr:nvSpPr>
        <xdr:cNvPr id="151" name="テキスト ボックス 150"/>
        <xdr:cNvSpPr txBox="1"/>
      </xdr:nvSpPr>
      <xdr:spPr>
        <a:xfrm>
          <a:off x="0" y="892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0" y="10858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0" y="1168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0" y="1397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0"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0" y="1364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0"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0" y="1331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0"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0" y="1299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0"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0" y="1266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0"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0" y="1233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0"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0" y="1201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0"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0" y="1168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0"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0" y="1168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0" y="12177515"/>
          <a:ext cx="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0" y="1368476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0" y="1217751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59865</xdr:rowOff>
    </xdr:from>
    <xdr:to>
      <xdr:col>6</xdr:col>
      <xdr:colOff>511175</xdr:colOff>
      <xdr:row>78</xdr:row>
      <xdr:rowOff>9452</xdr:rowOff>
    </xdr:to>
    <xdr:cxnSp macro="">
      <xdr:nvCxnSpPr>
        <xdr:cNvPr id="183" name="直線コネクタ 182"/>
        <xdr:cNvCxnSpPr/>
      </xdr:nvCxnSpPr>
      <xdr:spPr>
        <a:xfrm>
          <a:off x="0" y="13261515"/>
          <a:ext cx="0" cy="1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0" y="1314357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59865</xdr:rowOff>
    </xdr:from>
    <xdr:to>
      <xdr:col>5</xdr:col>
      <xdr:colOff>358775</xdr:colOff>
      <xdr:row>78</xdr:row>
      <xdr:rowOff>74657</xdr:rowOff>
    </xdr:to>
    <xdr:cxnSp macro="">
      <xdr:nvCxnSpPr>
        <xdr:cNvPr id="186" name="直線コネクタ 185"/>
        <xdr:cNvCxnSpPr/>
      </xdr:nvCxnSpPr>
      <xdr:spPr>
        <a:xfrm flipV="1">
          <a:off x="0" y="13261515"/>
          <a:ext cx="0" cy="18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0" y="1309355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0"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74657</xdr:rowOff>
    </xdr:from>
    <xdr:to>
      <xdr:col>4</xdr:col>
      <xdr:colOff>155575</xdr:colOff>
      <xdr:row>78</xdr:row>
      <xdr:rowOff>85392</xdr:rowOff>
    </xdr:to>
    <xdr:cxnSp macro="">
      <xdr:nvCxnSpPr>
        <xdr:cNvPr id="189" name="直線コネクタ 188"/>
        <xdr:cNvCxnSpPr/>
      </xdr:nvCxnSpPr>
      <xdr:spPr>
        <a:xfrm flipV="1">
          <a:off x="0" y="13447757"/>
          <a:ext cx="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0" y="132459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0"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9027</xdr:rowOff>
    </xdr:from>
    <xdr:to>
      <xdr:col>2</xdr:col>
      <xdr:colOff>638175</xdr:colOff>
      <xdr:row>78</xdr:row>
      <xdr:rowOff>85392</xdr:rowOff>
    </xdr:to>
    <xdr:cxnSp macro="">
      <xdr:nvCxnSpPr>
        <xdr:cNvPr id="192" name="直線コネクタ 191"/>
        <xdr:cNvCxnSpPr/>
      </xdr:nvCxnSpPr>
      <xdr:spPr>
        <a:xfrm>
          <a:off x="0" y="13382127"/>
          <a:ext cx="0" cy="7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0" y="1310893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0"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0" y="131339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0"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130102</xdr:rowOff>
    </xdr:from>
    <xdr:to>
      <xdr:col>6</xdr:col>
      <xdr:colOff>561975</xdr:colOff>
      <xdr:row>78</xdr:row>
      <xdr:rowOff>60252</xdr:rowOff>
    </xdr:to>
    <xdr:sp macro="" textlink="">
      <xdr:nvSpPr>
        <xdr:cNvPr id="202" name="円/楕円 201"/>
        <xdr:cNvSpPr/>
      </xdr:nvSpPr>
      <xdr:spPr>
        <a:xfrm>
          <a:off x="0" y="1333175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108529</xdr:rowOff>
    </xdr:from>
    <xdr:ext cx="599010" cy="259045"/>
    <xdr:sp macro="" textlink="">
      <xdr:nvSpPr>
        <xdr:cNvPr id="203" name="民生費該当値テキスト"/>
        <xdr:cNvSpPr txBox="1"/>
      </xdr:nvSpPr>
      <xdr:spPr>
        <a:xfrm>
          <a:off x="0" y="1331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9065</xdr:rowOff>
    </xdr:from>
    <xdr:to>
      <xdr:col>5</xdr:col>
      <xdr:colOff>409575</xdr:colOff>
      <xdr:row>77</xdr:row>
      <xdr:rowOff>110665</xdr:rowOff>
    </xdr:to>
    <xdr:sp macro="" textlink="">
      <xdr:nvSpPr>
        <xdr:cNvPr id="204" name="円/楕円 203"/>
        <xdr:cNvSpPr/>
      </xdr:nvSpPr>
      <xdr:spPr>
        <a:xfrm>
          <a:off x="0" y="1321071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101792</xdr:rowOff>
    </xdr:from>
    <xdr:ext cx="599010" cy="259045"/>
    <xdr:sp macro="" textlink="">
      <xdr:nvSpPr>
        <xdr:cNvPr id="205" name="テキスト ボックス 204"/>
        <xdr:cNvSpPr txBox="1"/>
      </xdr:nvSpPr>
      <xdr:spPr>
        <a:xfrm>
          <a:off x="0" y="1330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23857</xdr:rowOff>
    </xdr:from>
    <xdr:to>
      <xdr:col>4</xdr:col>
      <xdr:colOff>206375</xdr:colOff>
      <xdr:row>78</xdr:row>
      <xdr:rowOff>125457</xdr:rowOff>
    </xdr:to>
    <xdr:sp macro="" textlink="">
      <xdr:nvSpPr>
        <xdr:cNvPr id="206" name="円/楕円 205"/>
        <xdr:cNvSpPr/>
      </xdr:nvSpPr>
      <xdr:spPr>
        <a:xfrm>
          <a:off x="0" y="1339695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116584</xdr:rowOff>
    </xdr:from>
    <xdr:ext cx="599010" cy="259045"/>
    <xdr:sp macro="" textlink="">
      <xdr:nvSpPr>
        <xdr:cNvPr id="207" name="テキスト ボックス 206"/>
        <xdr:cNvSpPr txBox="1"/>
      </xdr:nvSpPr>
      <xdr:spPr>
        <a:xfrm>
          <a:off x="0" y="1348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34592</xdr:rowOff>
    </xdr:from>
    <xdr:to>
      <xdr:col>3</xdr:col>
      <xdr:colOff>3175</xdr:colOff>
      <xdr:row>78</xdr:row>
      <xdr:rowOff>136192</xdr:rowOff>
    </xdr:to>
    <xdr:sp macro="" textlink="">
      <xdr:nvSpPr>
        <xdr:cNvPr id="208" name="円/楕円 207"/>
        <xdr:cNvSpPr/>
      </xdr:nvSpPr>
      <xdr:spPr>
        <a:xfrm>
          <a:off x="0" y="1340769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127319</xdr:rowOff>
    </xdr:from>
    <xdr:ext cx="599010" cy="259045"/>
    <xdr:sp macro="" textlink="">
      <xdr:nvSpPr>
        <xdr:cNvPr id="209" name="テキスト ボックス 208"/>
        <xdr:cNvSpPr txBox="1"/>
      </xdr:nvSpPr>
      <xdr:spPr>
        <a:xfrm>
          <a:off x="0" y="1350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129677</xdr:rowOff>
    </xdr:from>
    <xdr:to>
      <xdr:col>1</xdr:col>
      <xdr:colOff>485775</xdr:colOff>
      <xdr:row>78</xdr:row>
      <xdr:rowOff>59827</xdr:rowOff>
    </xdr:to>
    <xdr:sp macro="" textlink="">
      <xdr:nvSpPr>
        <xdr:cNvPr id="210" name="円/楕円 209"/>
        <xdr:cNvSpPr/>
      </xdr:nvSpPr>
      <xdr:spPr>
        <a:xfrm>
          <a:off x="0" y="1333132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50954</xdr:rowOff>
    </xdr:from>
    <xdr:ext cx="599010" cy="259045"/>
    <xdr:sp macro="" textlink="">
      <xdr:nvSpPr>
        <xdr:cNvPr id="211" name="テキスト ボックス 210"/>
        <xdr:cNvSpPr txBox="1"/>
      </xdr:nvSpPr>
      <xdr:spPr>
        <a:xfrm>
          <a:off x="0" y="1342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0" y="14287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0" y="15113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0" y="1739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0"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0" y="17072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0"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0" y="16745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0"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0" y="16419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0"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0" y="16092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0"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0" y="15766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0"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0" y="15439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0"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0" y="15113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0"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0" y="15113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0" y="15577221"/>
          <a:ext cx="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0" y="1711524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0" y="1557722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31344</xdr:rowOff>
    </xdr:from>
    <xdr:to>
      <xdr:col>6</xdr:col>
      <xdr:colOff>511175</xdr:colOff>
      <xdr:row>93</xdr:row>
      <xdr:rowOff>21955</xdr:rowOff>
    </xdr:to>
    <xdr:cxnSp macro="">
      <xdr:nvCxnSpPr>
        <xdr:cNvPr id="243" name="直線コネクタ 242"/>
        <xdr:cNvCxnSpPr/>
      </xdr:nvCxnSpPr>
      <xdr:spPr>
        <a:xfrm flipV="1">
          <a:off x="0" y="15804744"/>
          <a:ext cx="0" cy="16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0" y="1663797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13170</xdr:rowOff>
    </xdr:from>
    <xdr:to>
      <xdr:col>5</xdr:col>
      <xdr:colOff>358775</xdr:colOff>
      <xdr:row>93</xdr:row>
      <xdr:rowOff>21955</xdr:rowOff>
    </xdr:to>
    <xdr:cxnSp macro="">
      <xdr:nvCxnSpPr>
        <xdr:cNvPr id="246" name="直線コネクタ 245"/>
        <xdr:cNvCxnSpPr/>
      </xdr:nvCxnSpPr>
      <xdr:spPr>
        <a:xfrm>
          <a:off x="0" y="15958020"/>
          <a:ext cx="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0" y="1667010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0"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69405</xdr:rowOff>
    </xdr:from>
    <xdr:to>
      <xdr:col>4</xdr:col>
      <xdr:colOff>155575</xdr:colOff>
      <xdr:row>93</xdr:row>
      <xdr:rowOff>13170</xdr:rowOff>
    </xdr:to>
    <xdr:cxnSp macro="">
      <xdr:nvCxnSpPr>
        <xdr:cNvPr id="249" name="直線コネクタ 248"/>
        <xdr:cNvCxnSpPr/>
      </xdr:nvCxnSpPr>
      <xdr:spPr>
        <a:xfrm>
          <a:off x="0" y="15842805"/>
          <a:ext cx="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0" y="1664398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0"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69405</xdr:rowOff>
    </xdr:from>
    <xdr:to>
      <xdr:col>2</xdr:col>
      <xdr:colOff>638175</xdr:colOff>
      <xdr:row>92</xdr:row>
      <xdr:rowOff>153743</xdr:rowOff>
    </xdr:to>
    <xdr:cxnSp macro="">
      <xdr:nvCxnSpPr>
        <xdr:cNvPr id="252" name="直線コネクタ 251"/>
        <xdr:cNvCxnSpPr/>
      </xdr:nvCxnSpPr>
      <xdr:spPr>
        <a:xfrm flipV="1">
          <a:off x="0" y="15842805"/>
          <a:ext cx="0" cy="8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0" y="1667201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xdr:cNvSpPr txBox="1"/>
      </xdr:nvSpPr>
      <xdr:spPr>
        <a:xfrm>
          <a:off x="0"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0" y="166503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0"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151994</xdr:rowOff>
    </xdr:from>
    <xdr:to>
      <xdr:col>6</xdr:col>
      <xdr:colOff>561975</xdr:colOff>
      <xdr:row>92</xdr:row>
      <xdr:rowOff>82144</xdr:rowOff>
    </xdr:to>
    <xdr:sp macro="" textlink="">
      <xdr:nvSpPr>
        <xdr:cNvPr id="262" name="円/楕円 261"/>
        <xdr:cNvSpPr/>
      </xdr:nvSpPr>
      <xdr:spPr>
        <a:xfrm>
          <a:off x="0" y="1575394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3421</xdr:rowOff>
    </xdr:from>
    <xdr:ext cx="534377" cy="259045"/>
    <xdr:sp macro="" textlink="">
      <xdr:nvSpPr>
        <xdr:cNvPr id="263" name="衛生費該当値テキスト"/>
        <xdr:cNvSpPr txBox="1"/>
      </xdr:nvSpPr>
      <xdr:spPr>
        <a:xfrm>
          <a:off x="0" y="156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97,636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142605</xdr:rowOff>
    </xdr:from>
    <xdr:to>
      <xdr:col>5</xdr:col>
      <xdr:colOff>409575</xdr:colOff>
      <xdr:row>93</xdr:row>
      <xdr:rowOff>72755</xdr:rowOff>
    </xdr:to>
    <xdr:sp macro="" textlink="">
      <xdr:nvSpPr>
        <xdr:cNvPr id="264" name="円/楕円 263"/>
        <xdr:cNvSpPr/>
      </xdr:nvSpPr>
      <xdr:spPr>
        <a:xfrm>
          <a:off x="0" y="159160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89282</xdr:rowOff>
    </xdr:from>
    <xdr:ext cx="534377" cy="259045"/>
    <xdr:sp macro="" textlink="">
      <xdr:nvSpPr>
        <xdr:cNvPr id="265" name="テキスト ボックス 264"/>
        <xdr:cNvSpPr txBox="1"/>
      </xdr:nvSpPr>
      <xdr:spPr>
        <a:xfrm>
          <a:off x="0" y="156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87,711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133820</xdr:rowOff>
    </xdr:from>
    <xdr:to>
      <xdr:col>4</xdr:col>
      <xdr:colOff>206375</xdr:colOff>
      <xdr:row>93</xdr:row>
      <xdr:rowOff>63970</xdr:rowOff>
    </xdr:to>
    <xdr:sp macro="" textlink="">
      <xdr:nvSpPr>
        <xdr:cNvPr id="266" name="円/楕円 265"/>
        <xdr:cNvSpPr/>
      </xdr:nvSpPr>
      <xdr:spPr>
        <a:xfrm>
          <a:off x="0" y="159072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80497</xdr:rowOff>
    </xdr:from>
    <xdr:ext cx="534377" cy="259045"/>
    <xdr:sp macro="" textlink="">
      <xdr:nvSpPr>
        <xdr:cNvPr id="267" name="テキスト ボックス 266"/>
        <xdr:cNvSpPr txBox="1"/>
      </xdr:nvSpPr>
      <xdr:spPr>
        <a:xfrm>
          <a:off x="0" y="156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88,249</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18605</xdr:rowOff>
    </xdr:from>
    <xdr:to>
      <xdr:col>3</xdr:col>
      <xdr:colOff>3175</xdr:colOff>
      <xdr:row>92</xdr:row>
      <xdr:rowOff>120205</xdr:rowOff>
    </xdr:to>
    <xdr:sp macro="" textlink="">
      <xdr:nvSpPr>
        <xdr:cNvPr id="268" name="円/楕円 267"/>
        <xdr:cNvSpPr/>
      </xdr:nvSpPr>
      <xdr:spPr>
        <a:xfrm>
          <a:off x="0" y="157920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136732</xdr:rowOff>
    </xdr:from>
    <xdr:ext cx="534377" cy="259045"/>
    <xdr:sp macro="" textlink="">
      <xdr:nvSpPr>
        <xdr:cNvPr id="269" name="テキスト ボックス 268"/>
        <xdr:cNvSpPr txBox="1"/>
      </xdr:nvSpPr>
      <xdr:spPr>
        <a:xfrm>
          <a:off x="0" y="1556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102943</xdr:rowOff>
    </xdr:from>
    <xdr:to>
      <xdr:col>1</xdr:col>
      <xdr:colOff>485775</xdr:colOff>
      <xdr:row>93</xdr:row>
      <xdr:rowOff>33093</xdr:rowOff>
    </xdr:to>
    <xdr:sp macro="" textlink="">
      <xdr:nvSpPr>
        <xdr:cNvPr id="270" name="円/楕円 269"/>
        <xdr:cNvSpPr/>
      </xdr:nvSpPr>
      <xdr:spPr>
        <a:xfrm>
          <a:off x="0" y="1587634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49620</xdr:rowOff>
    </xdr:from>
    <xdr:ext cx="534377" cy="259045"/>
    <xdr:sp macro="" textlink="">
      <xdr:nvSpPr>
        <xdr:cNvPr id="271" name="テキスト ボックス 270"/>
        <xdr:cNvSpPr txBox="1"/>
      </xdr:nvSpPr>
      <xdr:spPr>
        <a:xfrm>
          <a:off x="0" y="156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0" y="4000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0" y="4826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0" y="7112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0" y="6785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0"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0" y="6458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0"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0" y="6132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0"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0" y="5805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0"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0" y="5479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0"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0" y="5152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0"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0" y="48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0"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0" y="4826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0" y="5253482"/>
          <a:ext cx="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0" y="67854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0" y="525348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85816</xdr:rowOff>
    </xdr:from>
    <xdr:to>
      <xdr:col>15</xdr:col>
      <xdr:colOff>180975</xdr:colOff>
      <xdr:row>39</xdr:row>
      <xdr:rowOff>85816</xdr:rowOff>
    </xdr:to>
    <xdr:cxnSp macro="">
      <xdr:nvCxnSpPr>
        <xdr:cNvPr id="302" name="直線コネクタ 301"/>
        <xdr:cNvCxnSpPr/>
      </xdr:nvCxnSpPr>
      <xdr:spPr>
        <a:xfrm>
          <a:off x="0" y="6772366"/>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0" y="651680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85816</xdr:rowOff>
    </xdr:from>
    <xdr:to>
      <xdr:col>14</xdr:col>
      <xdr:colOff>28575</xdr:colOff>
      <xdr:row>39</xdr:row>
      <xdr:rowOff>87449</xdr:rowOff>
    </xdr:to>
    <xdr:cxnSp macro="">
      <xdr:nvCxnSpPr>
        <xdr:cNvPr id="305" name="直線コネクタ 304"/>
        <xdr:cNvCxnSpPr/>
      </xdr:nvCxnSpPr>
      <xdr:spPr>
        <a:xfrm flipV="1">
          <a:off x="0" y="6772366"/>
          <a:ext cx="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0" y="62806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0"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87449</xdr:rowOff>
    </xdr:from>
    <xdr:to>
      <xdr:col>12</xdr:col>
      <xdr:colOff>511175</xdr:colOff>
      <xdr:row>39</xdr:row>
      <xdr:rowOff>90715</xdr:rowOff>
    </xdr:to>
    <xdr:cxnSp macro="">
      <xdr:nvCxnSpPr>
        <xdr:cNvPr id="308" name="直線コネクタ 307"/>
        <xdr:cNvCxnSpPr/>
      </xdr:nvCxnSpPr>
      <xdr:spPr>
        <a:xfrm flipV="1">
          <a:off x="0" y="6773999"/>
          <a:ext cx="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0" y="614614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0"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90715</xdr:rowOff>
    </xdr:from>
    <xdr:to>
      <xdr:col>11</xdr:col>
      <xdr:colOff>307975</xdr:colOff>
      <xdr:row>39</xdr:row>
      <xdr:rowOff>94307</xdr:rowOff>
    </xdr:to>
    <xdr:cxnSp macro="">
      <xdr:nvCxnSpPr>
        <xdr:cNvPr id="311" name="直線コネクタ 310"/>
        <xdr:cNvCxnSpPr/>
      </xdr:nvCxnSpPr>
      <xdr:spPr>
        <a:xfrm flipV="1">
          <a:off x="0" y="6777265"/>
          <a:ext cx="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0" y="584700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0"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0" y="556256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0"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35016</xdr:rowOff>
    </xdr:from>
    <xdr:to>
      <xdr:col>15</xdr:col>
      <xdr:colOff>231775</xdr:colOff>
      <xdr:row>39</xdr:row>
      <xdr:rowOff>136616</xdr:rowOff>
    </xdr:to>
    <xdr:sp macro="" textlink="">
      <xdr:nvSpPr>
        <xdr:cNvPr id="321" name="円/楕円 320"/>
        <xdr:cNvSpPr/>
      </xdr:nvSpPr>
      <xdr:spPr>
        <a:xfrm>
          <a:off x="0" y="672156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121393</xdr:rowOff>
    </xdr:from>
    <xdr:ext cx="313932" cy="259045"/>
    <xdr:sp macro="" textlink="">
      <xdr:nvSpPr>
        <xdr:cNvPr id="322" name="労働費該当値テキスト"/>
        <xdr:cNvSpPr txBox="1"/>
      </xdr:nvSpPr>
      <xdr:spPr>
        <a:xfrm>
          <a:off x="0" y="6636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35016</xdr:rowOff>
    </xdr:from>
    <xdr:to>
      <xdr:col>14</xdr:col>
      <xdr:colOff>79375</xdr:colOff>
      <xdr:row>39</xdr:row>
      <xdr:rowOff>136616</xdr:rowOff>
    </xdr:to>
    <xdr:sp macro="" textlink="">
      <xdr:nvSpPr>
        <xdr:cNvPr id="323" name="円/楕円 322"/>
        <xdr:cNvSpPr/>
      </xdr:nvSpPr>
      <xdr:spPr>
        <a:xfrm>
          <a:off x="0" y="672156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127743</xdr:rowOff>
    </xdr:from>
    <xdr:ext cx="313932" cy="259045"/>
    <xdr:sp macro="" textlink="">
      <xdr:nvSpPr>
        <xdr:cNvPr id="324" name="テキスト ボックス 323"/>
        <xdr:cNvSpPr txBox="1"/>
      </xdr:nvSpPr>
      <xdr:spPr>
        <a:xfrm>
          <a:off x="0"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36649</xdr:rowOff>
    </xdr:from>
    <xdr:to>
      <xdr:col>12</xdr:col>
      <xdr:colOff>561975</xdr:colOff>
      <xdr:row>39</xdr:row>
      <xdr:rowOff>138249</xdr:rowOff>
    </xdr:to>
    <xdr:sp macro="" textlink="">
      <xdr:nvSpPr>
        <xdr:cNvPr id="325" name="円/楕円 324"/>
        <xdr:cNvSpPr/>
      </xdr:nvSpPr>
      <xdr:spPr>
        <a:xfrm>
          <a:off x="0" y="672319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129376</xdr:rowOff>
    </xdr:from>
    <xdr:ext cx="313932" cy="259045"/>
    <xdr:sp macro="" textlink="">
      <xdr:nvSpPr>
        <xdr:cNvPr id="326" name="テキスト ボックス 325"/>
        <xdr:cNvSpPr txBox="1"/>
      </xdr:nvSpPr>
      <xdr:spPr>
        <a:xfrm>
          <a:off x="0"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39915</xdr:rowOff>
    </xdr:from>
    <xdr:to>
      <xdr:col>11</xdr:col>
      <xdr:colOff>358775</xdr:colOff>
      <xdr:row>39</xdr:row>
      <xdr:rowOff>141515</xdr:rowOff>
    </xdr:to>
    <xdr:sp macro="" textlink="">
      <xdr:nvSpPr>
        <xdr:cNvPr id="327" name="円/楕円 326"/>
        <xdr:cNvSpPr/>
      </xdr:nvSpPr>
      <xdr:spPr>
        <a:xfrm>
          <a:off x="0" y="672646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132642</xdr:rowOff>
    </xdr:from>
    <xdr:ext cx="313932" cy="259045"/>
    <xdr:sp macro="" textlink="">
      <xdr:nvSpPr>
        <xdr:cNvPr id="328" name="テキスト ボックス 327"/>
        <xdr:cNvSpPr txBox="1"/>
      </xdr:nvSpPr>
      <xdr:spPr>
        <a:xfrm>
          <a:off x="0" y="6819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43507</xdr:rowOff>
    </xdr:from>
    <xdr:to>
      <xdr:col>10</xdr:col>
      <xdr:colOff>155575</xdr:colOff>
      <xdr:row>39</xdr:row>
      <xdr:rowOff>145107</xdr:rowOff>
    </xdr:to>
    <xdr:sp macro="" textlink="">
      <xdr:nvSpPr>
        <xdr:cNvPr id="329" name="円/楕円 328"/>
        <xdr:cNvSpPr/>
      </xdr:nvSpPr>
      <xdr:spPr>
        <a:xfrm>
          <a:off x="0" y="673005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136234</xdr:rowOff>
    </xdr:from>
    <xdr:ext cx="313932" cy="259045"/>
    <xdr:sp macro="" textlink="">
      <xdr:nvSpPr>
        <xdr:cNvPr id="330" name="テキスト ボックス 329"/>
        <xdr:cNvSpPr txBox="1"/>
      </xdr:nvSpPr>
      <xdr:spPr>
        <a:xfrm>
          <a:off x="0"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0" y="7429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0" y="8255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0" y="1054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0" y="10214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0"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0" y="9887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0"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0" y="9561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0"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0" y="9234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0"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0" y="8908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0"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0" y="8581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0"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0" y="825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0"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0" y="8255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0" y="8680131"/>
          <a:ext cx="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0" y="1019676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0" y="868013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94176</xdr:rowOff>
    </xdr:from>
    <xdr:to>
      <xdr:col>15</xdr:col>
      <xdr:colOff>180975</xdr:colOff>
      <xdr:row>56</xdr:row>
      <xdr:rowOff>46595</xdr:rowOff>
    </xdr:to>
    <xdr:cxnSp macro="">
      <xdr:nvCxnSpPr>
        <xdr:cNvPr id="361" name="直線コネクタ 360"/>
        <xdr:cNvCxnSpPr/>
      </xdr:nvCxnSpPr>
      <xdr:spPr>
        <a:xfrm flipV="1">
          <a:off x="0" y="9181026"/>
          <a:ext cx="0" cy="4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0" y="980616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46595</xdr:rowOff>
    </xdr:from>
    <xdr:to>
      <xdr:col>14</xdr:col>
      <xdr:colOff>28575</xdr:colOff>
      <xdr:row>58</xdr:row>
      <xdr:rowOff>71038</xdr:rowOff>
    </xdr:to>
    <xdr:cxnSp macro="">
      <xdr:nvCxnSpPr>
        <xdr:cNvPr id="364" name="直線コネクタ 363"/>
        <xdr:cNvCxnSpPr/>
      </xdr:nvCxnSpPr>
      <xdr:spPr>
        <a:xfrm flipV="1">
          <a:off x="0" y="9647795"/>
          <a:ext cx="0" cy="36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0" y="97867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106777</xdr:rowOff>
    </xdr:from>
    <xdr:ext cx="534377" cy="259045"/>
    <xdr:sp macro="" textlink="">
      <xdr:nvSpPr>
        <xdr:cNvPr id="366" name="テキスト ボックス 365"/>
        <xdr:cNvSpPr txBox="1"/>
      </xdr:nvSpPr>
      <xdr:spPr>
        <a:xfrm>
          <a:off x="0"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71038</xdr:rowOff>
    </xdr:from>
    <xdr:to>
      <xdr:col>12</xdr:col>
      <xdr:colOff>511175</xdr:colOff>
      <xdr:row>58</xdr:row>
      <xdr:rowOff>85081</xdr:rowOff>
    </xdr:to>
    <xdr:cxnSp macro="">
      <xdr:nvCxnSpPr>
        <xdr:cNvPr id="367" name="直線コネクタ 366"/>
        <xdr:cNvCxnSpPr/>
      </xdr:nvCxnSpPr>
      <xdr:spPr>
        <a:xfrm flipV="1">
          <a:off x="0" y="10015138"/>
          <a:ext cx="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0" y="979368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0"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85081</xdr:rowOff>
    </xdr:from>
    <xdr:to>
      <xdr:col>11</xdr:col>
      <xdr:colOff>307975</xdr:colOff>
      <xdr:row>58</xdr:row>
      <xdr:rowOff>91286</xdr:rowOff>
    </xdr:to>
    <xdr:cxnSp macro="">
      <xdr:nvCxnSpPr>
        <xdr:cNvPr id="370" name="直線コネクタ 369"/>
        <xdr:cNvCxnSpPr/>
      </xdr:nvCxnSpPr>
      <xdr:spPr>
        <a:xfrm flipV="1">
          <a:off x="0" y="10029181"/>
          <a:ext cx="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0" y="977445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0"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0" y="98287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0"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43376</xdr:rowOff>
    </xdr:from>
    <xdr:to>
      <xdr:col>15</xdr:col>
      <xdr:colOff>231775</xdr:colOff>
      <xdr:row>53</xdr:row>
      <xdr:rowOff>144976</xdr:rowOff>
    </xdr:to>
    <xdr:sp macro="" textlink="">
      <xdr:nvSpPr>
        <xdr:cNvPr id="380" name="円/楕円 379"/>
        <xdr:cNvSpPr/>
      </xdr:nvSpPr>
      <xdr:spPr>
        <a:xfrm>
          <a:off x="0" y="913022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66253</xdr:rowOff>
    </xdr:from>
    <xdr:ext cx="534377" cy="259045"/>
    <xdr:sp macro="" textlink="">
      <xdr:nvSpPr>
        <xdr:cNvPr id="381" name="農林水産業費該当値テキスト"/>
        <xdr:cNvSpPr txBox="1"/>
      </xdr:nvSpPr>
      <xdr:spPr>
        <a:xfrm>
          <a:off x="0" y="898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63,288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167245</xdr:rowOff>
    </xdr:from>
    <xdr:to>
      <xdr:col>14</xdr:col>
      <xdr:colOff>79375</xdr:colOff>
      <xdr:row>56</xdr:row>
      <xdr:rowOff>97395</xdr:rowOff>
    </xdr:to>
    <xdr:sp macro="" textlink="">
      <xdr:nvSpPr>
        <xdr:cNvPr id="382" name="円/楕円 381"/>
        <xdr:cNvSpPr/>
      </xdr:nvSpPr>
      <xdr:spPr>
        <a:xfrm>
          <a:off x="0" y="95969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113922</xdr:rowOff>
    </xdr:from>
    <xdr:ext cx="534377" cy="259045"/>
    <xdr:sp macro="" textlink="">
      <xdr:nvSpPr>
        <xdr:cNvPr id="383" name="テキスト ボックス 382"/>
        <xdr:cNvSpPr txBox="1"/>
      </xdr:nvSpPr>
      <xdr:spPr>
        <a:xfrm>
          <a:off x="0"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20238</xdr:rowOff>
    </xdr:from>
    <xdr:to>
      <xdr:col>12</xdr:col>
      <xdr:colOff>561975</xdr:colOff>
      <xdr:row>58</xdr:row>
      <xdr:rowOff>121838</xdr:rowOff>
    </xdr:to>
    <xdr:sp macro="" textlink="">
      <xdr:nvSpPr>
        <xdr:cNvPr id="384" name="円/楕円 383"/>
        <xdr:cNvSpPr/>
      </xdr:nvSpPr>
      <xdr:spPr>
        <a:xfrm>
          <a:off x="0" y="996433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112965</xdr:rowOff>
    </xdr:from>
    <xdr:ext cx="534377" cy="259045"/>
    <xdr:sp macro="" textlink="">
      <xdr:nvSpPr>
        <xdr:cNvPr id="385" name="テキスト ボックス 384"/>
        <xdr:cNvSpPr txBox="1"/>
      </xdr:nvSpPr>
      <xdr:spPr>
        <a:xfrm>
          <a:off x="0" y="100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34281</xdr:rowOff>
    </xdr:from>
    <xdr:to>
      <xdr:col>11</xdr:col>
      <xdr:colOff>358775</xdr:colOff>
      <xdr:row>58</xdr:row>
      <xdr:rowOff>135881</xdr:rowOff>
    </xdr:to>
    <xdr:sp macro="" textlink="">
      <xdr:nvSpPr>
        <xdr:cNvPr id="386" name="円/楕円 385"/>
        <xdr:cNvSpPr/>
      </xdr:nvSpPr>
      <xdr:spPr>
        <a:xfrm>
          <a:off x="0" y="997838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127008</xdr:rowOff>
    </xdr:from>
    <xdr:ext cx="534377" cy="259045"/>
    <xdr:sp macro="" textlink="">
      <xdr:nvSpPr>
        <xdr:cNvPr id="387" name="テキスト ボックス 386"/>
        <xdr:cNvSpPr txBox="1"/>
      </xdr:nvSpPr>
      <xdr:spPr>
        <a:xfrm>
          <a:off x="0" y="1007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40486</xdr:rowOff>
    </xdr:from>
    <xdr:to>
      <xdr:col>10</xdr:col>
      <xdr:colOff>155575</xdr:colOff>
      <xdr:row>58</xdr:row>
      <xdr:rowOff>142086</xdr:rowOff>
    </xdr:to>
    <xdr:sp macro="" textlink="">
      <xdr:nvSpPr>
        <xdr:cNvPr id="388" name="円/楕円 387"/>
        <xdr:cNvSpPr/>
      </xdr:nvSpPr>
      <xdr:spPr>
        <a:xfrm>
          <a:off x="0" y="99845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133213</xdr:rowOff>
    </xdr:from>
    <xdr:ext cx="534377" cy="259045"/>
    <xdr:sp macro="" textlink="">
      <xdr:nvSpPr>
        <xdr:cNvPr id="389" name="テキスト ボックス 388"/>
        <xdr:cNvSpPr txBox="1"/>
      </xdr:nvSpPr>
      <xdr:spPr>
        <a:xfrm>
          <a:off x="0" y="100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0" y="10858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0" y="1168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0" y="1397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0" y="1358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0"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0" y="1320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0"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0" y="1282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0"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0" y="1244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0"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0" y="1206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0"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0" y="1168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0"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0" y="1168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0" y="12083135"/>
          <a:ext cx="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0" y="1353847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0" y="1208313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21171</xdr:rowOff>
    </xdr:from>
    <xdr:to>
      <xdr:col>15</xdr:col>
      <xdr:colOff>180975</xdr:colOff>
      <xdr:row>71</xdr:row>
      <xdr:rowOff>161646</xdr:rowOff>
    </xdr:to>
    <xdr:cxnSp macro="">
      <xdr:nvCxnSpPr>
        <xdr:cNvPr id="418" name="直線コネクタ 417"/>
        <xdr:cNvCxnSpPr/>
      </xdr:nvCxnSpPr>
      <xdr:spPr>
        <a:xfrm flipV="1">
          <a:off x="0" y="12194121"/>
          <a:ext cx="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0" y="1312359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161646</xdr:rowOff>
    </xdr:from>
    <xdr:to>
      <xdr:col>14</xdr:col>
      <xdr:colOff>28575</xdr:colOff>
      <xdr:row>72</xdr:row>
      <xdr:rowOff>67005</xdr:rowOff>
    </xdr:to>
    <xdr:cxnSp macro="">
      <xdr:nvCxnSpPr>
        <xdr:cNvPr id="421" name="直線コネクタ 420"/>
        <xdr:cNvCxnSpPr/>
      </xdr:nvCxnSpPr>
      <xdr:spPr>
        <a:xfrm flipV="1">
          <a:off x="0" y="12334596"/>
          <a:ext cx="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0" y="1318554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76624</xdr:rowOff>
    </xdr:from>
    <xdr:ext cx="469744" cy="259045"/>
    <xdr:sp macro="" textlink="">
      <xdr:nvSpPr>
        <xdr:cNvPr id="423" name="テキスト ボックス 422"/>
        <xdr:cNvSpPr txBox="1"/>
      </xdr:nvSpPr>
      <xdr:spPr>
        <a:xfrm>
          <a:off x="0"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67005</xdr:rowOff>
    </xdr:from>
    <xdr:to>
      <xdr:col>12</xdr:col>
      <xdr:colOff>511175</xdr:colOff>
      <xdr:row>72</xdr:row>
      <xdr:rowOff>169723</xdr:rowOff>
    </xdr:to>
    <xdr:cxnSp macro="">
      <xdr:nvCxnSpPr>
        <xdr:cNvPr id="424" name="直線コネクタ 423"/>
        <xdr:cNvCxnSpPr/>
      </xdr:nvCxnSpPr>
      <xdr:spPr>
        <a:xfrm flipV="1">
          <a:off x="0" y="12411405"/>
          <a:ext cx="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0" y="131922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6" name="テキスト ボックス 425"/>
        <xdr:cNvSpPr txBox="1"/>
      </xdr:nvSpPr>
      <xdr:spPr>
        <a:xfrm>
          <a:off x="0"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169723</xdr:rowOff>
    </xdr:from>
    <xdr:to>
      <xdr:col>11</xdr:col>
      <xdr:colOff>307975</xdr:colOff>
      <xdr:row>73</xdr:row>
      <xdr:rowOff>151130</xdr:rowOff>
    </xdr:to>
    <xdr:cxnSp macro="">
      <xdr:nvCxnSpPr>
        <xdr:cNvPr id="427" name="直線コネクタ 426"/>
        <xdr:cNvCxnSpPr/>
      </xdr:nvCxnSpPr>
      <xdr:spPr>
        <a:xfrm flipV="1">
          <a:off x="0" y="12514123"/>
          <a:ext cx="0" cy="1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0" y="1321145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102531</xdr:rowOff>
    </xdr:from>
    <xdr:ext cx="469744" cy="259045"/>
    <xdr:sp macro="" textlink="">
      <xdr:nvSpPr>
        <xdr:cNvPr id="429" name="テキスト ボックス 428"/>
        <xdr:cNvSpPr txBox="1"/>
      </xdr:nvSpPr>
      <xdr:spPr>
        <a:xfrm>
          <a:off x="0" y="133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0" y="1320154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92625</xdr:rowOff>
    </xdr:from>
    <xdr:ext cx="469744" cy="259045"/>
    <xdr:sp macro="" textlink="">
      <xdr:nvSpPr>
        <xdr:cNvPr id="431" name="テキスト ボックス 430"/>
        <xdr:cNvSpPr txBox="1"/>
      </xdr:nvSpPr>
      <xdr:spPr>
        <a:xfrm>
          <a:off x="0" y="132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141821</xdr:rowOff>
    </xdr:from>
    <xdr:to>
      <xdr:col>15</xdr:col>
      <xdr:colOff>231775</xdr:colOff>
      <xdr:row>71</xdr:row>
      <xdr:rowOff>71971</xdr:rowOff>
    </xdr:to>
    <xdr:sp macro="" textlink="">
      <xdr:nvSpPr>
        <xdr:cNvPr id="437" name="円/楕円 436"/>
        <xdr:cNvSpPr/>
      </xdr:nvSpPr>
      <xdr:spPr>
        <a:xfrm>
          <a:off x="0" y="1214332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56748</xdr:rowOff>
    </xdr:from>
    <xdr:ext cx="534377" cy="259045"/>
    <xdr:sp macro="" textlink="">
      <xdr:nvSpPr>
        <xdr:cNvPr id="438" name="商工費該当値テキスト"/>
        <xdr:cNvSpPr txBox="1"/>
      </xdr:nvSpPr>
      <xdr:spPr>
        <a:xfrm>
          <a:off x="0" y="120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110846</xdr:rowOff>
    </xdr:from>
    <xdr:to>
      <xdr:col>14</xdr:col>
      <xdr:colOff>79375</xdr:colOff>
      <xdr:row>72</xdr:row>
      <xdr:rowOff>40996</xdr:rowOff>
    </xdr:to>
    <xdr:sp macro="" textlink="">
      <xdr:nvSpPr>
        <xdr:cNvPr id="439" name="円/楕円 438"/>
        <xdr:cNvSpPr/>
      </xdr:nvSpPr>
      <xdr:spPr>
        <a:xfrm>
          <a:off x="0" y="1228379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57523</xdr:rowOff>
    </xdr:from>
    <xdr:ext cx="534377" cy="259045"/>
    <xdr:sp macro="" textlink="">
      <xdr:nvSpPr>
        <xdr:cNvPr id="440" name="テキスト ボックス 439"/>
        <xdr:cNvSpPr txBox="1"/>
      </xdr:nvSpPr>
      <xdr:spPr>
        <a:xfrm>
          <a:off x="0" y="120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16205</xdr:rowOff>
    </xdr:from>
    <xdr:to>
      <xdr:col>12</xdr:col>
      <xdr:colOff>561975</xdr:colOff>
      <xdr:row>72</xdr:row>
      <xdr:rowOff>117805</xdr:rowOff>
    </xdr:to>
    <xdr:sp macro="" textlink="">
      <xdr:nvSpPr>
        <xdr:cNvPr id="441" name="円/楕円 440"/>
        <xdr:cNvSpPr/>
      </xdr:nvSpPr>
      <xdr:spPr>
        <a:xfrm>
          <a:off x="0" y="123606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134332</xdr:rowOff>
    </xdr:from>
    <xdr:ext cx="534377" cy="259045"/>
    <xdr:sp macro="" textlink="">
      <xdr:nvSpPr>
        <xdr:cNvPr id="442" name="テキスト ボックス 441"/>
        <xdr:cNvSpPr txBox="1"/>
      </xdr:nvSpPr>
      <xdr:spPr>
        <a:xfrm>
          <a:off x="0" y="121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30,908</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118923</xdr:rowOff>
    </xdr:from>
    <xdr:to>
      <xdr:col>11</xdr:col>
      <xdr:colOff>358775</xdr:colOff>
      <xdr:row>73</xdr:row>
      <xdr:rowOff>49073</xdr:rowOff>
    </xdr:to>
    <xdr:sp macro="" textlink="">
      <xdr:nvSpPr>
        <xdr:cNvPr id="443" name="円/楕円 442"/>
        <xdr:cNvSpPr/>
      </xdr:nvSpPr>
      <xdr:spPr>
        <a:xfrm>
          <a:off x="0" y="1246332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65600</xdr:rowOff>
    </xdr:from>
    <xdr:ext cx="534377" cy="259045"/>
    <xdr:sp macro="" textlink="">
      <xdr:nvSpPr>
        <xdr:cNvPr id="444" name="テキスト ボックス 443"/>
        <xdr:cNvSpPr txBox="1"/>
      </xdr:nvSpPr>
      <xdr:spPr>
        <a:xfrm>
          <a:off x="0" y="122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28,212</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100330</xdr:rowOff>
    </xdr:from>
    <xdr:to>
      <xdr:col>10</xdr:col>
      <xdr:colOff>155575</xdr:colOff>
      <xdr:row>74</xdr:row>
      <xdr:rowOff>30480</xdr:rowOff>
    </xdr:to>
    <xdr:sp macro="" textlink="">
      <xdr:nvSpPr>
        <xdr:cNvPr id="445" name="円/楕円 444"/>
        <xdr:cNvSpPr/>
      </xdr:nvSpPr>
      <xdr:spPr>
        <a:xfrm>
          <a:off x="0" y="126161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47007</xdr:rowOff>
    </xdr:from>
    <xdr:ext cx="534377" cy="259045"/>
    <xdr:sp macro="" textlink="">
      <xdr:nvSpPr>
        <xdr:cNvPr id="446" name="テキスト ボックス 445"/>
        <xdr:cNvSpPr txBox="1"/>
      </xdr:nvSpPr>
      <xdr:spPr>
        <a:xfrm>
          <a:off x="0" y="1239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0" y="14287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0" y="15113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0" y="1739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0" y="1701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0"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0" y="1663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0"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0" y="1625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0"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0" y="1587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0"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0" y="1549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0"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0" y="15113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0"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0" y="15113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0" y="15564290"/>
          <a:ext cx="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0" y="169499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0" y="1556429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14656</xdr:rowOff>
    </xdr:from>
    <xdr:to>
      <xdr:col>15</xdr:col>
      <xdr:colOff>180975</xdr:colOff>
      <xdr:row>97</xdr:row>
      <xdr:rowOff>74267</xdr:rowOff>
    </xdr:to>
    <xdr:cxnSp macro="">
      <xdr:nvCxnSpPr>
        <xdr:cNvPr id="475" name="直線コネクタ 474"/>
        <xdr:cNvCxnSpPr/>
      </xdr:nvCxnSpPr>
      <xdr:spPr>
        <a:xfrm>
          <a:off x="0" y="16302406"/>
          <a:ext cx="0" cy="40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0" y="167799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14656</xdr:rowOff>
    </xdr:from>
    <xdr:to>
      <xdr:col>14</xdr:col>
      <xdr:colOff>28575</xdr:colOff>
      <xdr:row>95</xdr:row>
      <xdr:rowOff>38940</xdr:rowOff>
    </xdr:to>
    <xdr:cxnSp macro="">
      <xdr:nvCxnSpPr>
        <xdr:cNvPr id="478" name="直線コネクタ 477"/>
        <xdr:cNvCxnSpPr/>
      </xdr:nvCxnSpPr>
      <xdr:spPr>
        <a:xfrm flipV="1">
          <a:off x="0" y="16302406"/>
          <a:ext cx="0" cy="2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0" y="1673448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25108</xdr:rowOff>
    </xdr:from>
    <xdr:ext cx="534377" cy="259045"/>
    <xdr:sp macro="" textlink="">
      <xdr:nvSpPr>
        <xdr:cNvPr id="480" name="テキスト ボックス 479"/>
        <xdr:cNvSpPr txBox="1"/>
      </xdr:nvSpPr>
      <xdr:spPr>
        <a:xfrm>
          <a:off x="0" y="168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81087</xdr:rowOff>
    </xdr:from>
    <xdr:to>
      <xdr:col>12</xdr:col>
      <xdr:colOff>511175</xdr:colOff>
      <xdr:row>95</xdr:row>
      <xdr:rowOff>38940</xdr:rowOff>
    </xdr:to>
    <xdr:cxnSp macro="">
      <xdr:nvCxnSpPr>
        <xdr:cNvPr id="481" name="直線コネクタ 480"/>
        <xdr:cNvCxnSpPr/>
      </xdr:nvCxnSpPr>
      <xdr:spPr>
        <a:xfrm>
          <a:off x="0" y="16025937"/>
          <a:ext cx="0" cy="3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0" y="1676468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3" name="テキスト ボックス 482"/>
        <xdr:cNvSpPr txBox="1"/>
      </xdr:nvSpPr>
      <xdr:spPr>
        <a:xfrm>
          <a:off x="0"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81087</xdr:rowOff>
    </xdr:from>
    <xdr:to>
      <xdr:col>11</xdr:col>
      <xdr:colOff>307975</xdr:colOff>
      <xdr:row>94</xdr:row>
      <xdr:rowOff>102891</xdr:rowOff>
    </xdr:to>
    <xdr:cxnSp macro="">
      <xdr:nvCxnSpPr>
        <xdr:cNvPr id="484" name="直線コネクタ 483"/>
        <xdr:cNvCxnSpPr/>
      </xdr:nvCxnSpPr>
      <xdr:spPr>
        <a:xfrm flipV="1">
          <a:off x="0" y="16025937"/>
          <a:ext cx="0" cy="19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0" y="167779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0"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0" y="1678192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0"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23467</xdr:rowOff>
    </xdr:from>
    <xdr:to>
      <xdr:col>15</xdr:col>
      <xdr:colOff>231775</xdr:colOff>
      <xdr:row>97</xdr:row>
      <xdr:rowOff>125067</xdr:rowOff>
    </xdr:to>
    <xdr:sp macro="" textlink="">
      <xdr:nvSpPr>
        <xdr:cNvPr id="494" name="円/楕円 493"/>
        <xdr:cNvSpPr/>
      </xdr:nvSpPr>
      <xdr:spPr>
        <a:xfrm>
          <a:off x="0" y="1665411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46344</xdr:rowOff>
    </xdr:from>
    <xdr:ext cx="534377" cy="259045"/>
    <xdr:sp macro="" textlink="">
      <xdr:nvSpPr>
        <xdr:cNvPr id="495" name="土木費該当値テキスト"/>
        <xdr:cNvSpPr txBox="1"/>
      </xdr:nvSpPr>
      <xdr:spPr>
        <a:xfrm>
          <a:off x="0" y="165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82,174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135306</xdr:rowOff>
    </xdr:from>
    <xdr:to>
      <xdr:col>14</xdr:col>
      <xdr:colOff>79375</xdr:colOff>
      <xdr:row>95</xdr:row>
      <xdr:rowOff>65456</xdr:rowOff>
    </xdr:to>
    <xdr:sp macro="" textlink="">
      <xdr:nvSpPr>
        <xdr:cNvPr id="496" name="円/楕円 495"/>
        <xdr:cNvSpPr/>
      </xdr:nvSpPr>
      <xdr:spPr>
        <a:xfrm>
          <a:off x="0" y="1625160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81983</xdr:rowOff>
    </xdr:from>
    <xdr:ext cx="599010" cy="259045"/>
    <xdr:sp macro="" textlink="">
      <xdr:nvSpPr>
        <xdr:cNvPr id="497" name="テキスト ボックス 496"/>
        <xdr:cNvSpPr txBox="1"/>
      </xdr:nvSpPr>
      <xdr:spPr>
        <a:xfrm>
          <a:off x="0" y="1602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187,820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159590</xdr:rowOff>
    </xdr:from>
    <xdr:to>
      <xdr:col>12</xdr:col>
      <xdr:colOff>561975</xdr:colOff>
      <xdr:row>95</xdr:row>
      <xdr:rowOff>89740</xdr:rowOff>
    </xdr:to>
    <xdr:sp macro="" textlink="">
      <xdr:nvSpPr>
        <xdr:cNvPr id="498" name="円/楕円 497"/>
        <xdr:cNvSpPr/>
      </xdr:nvSpPr>
      <xdr:spPr>
        <a:xfrm>
          <a:off x="0" y="1627589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106267</xdr:rowOff>
    </xdr:from>
    <xdr:ext cx="599010" cy="259045"/>
    <xdr:sp macro="" textlink="">
      <xdr:nvSpPr>
        <xdr:cNvPr id="499" name="テキスト ボックス 498"/>
        <xdr:cNvSpPr txBox="1"/>
      </xdr:nvSpPr>
      <xdr:spPr>
        <a:xfrm>
          <a:off x="0" y="160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181,446</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30287</xdr:rowOff>
    </xdr:from>
    <xdr:to>
      <xdr:col>11</xdr:col>
      <xdr:colOff>358775</xdr:colOff>
      <xdr:row>93</xdr:row>
      <xdr:rowOff>131887</xdr:rowOff>
    </xdr:to>
    <xdr:sp macro="" textlink="">
      <xdr:nvSpPr>
        <xdr:cNvPr id="500" name="円/楕円 499"/>
        <xdr:cNvSpPr/>
      </xdr:nvSpPr>
      <xdr:spPr>
        <a:xfrm>
          <a:off x="0" y="1597513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148414</xdr:rowOff>
    </xdr:from>
    <xdr:ext cx="599010" cy="259045"/>
    <xdr:sp macro="" textlink="">
      <xdr:nvSpPr>
        <xdr:cNvPr id="501" name="テキスト ボックス 500"/>
        <xdr:cNvSpPr txBox="1"/>
      </xdr:nvSpPr>
      <xdr:spPr>
        <a:xfrm>
          <a:off x="0" y="1575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260,384</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52091</xdr:rowOff>
    </xdr:from>
    <xdr:to>
      <xdr:col>10</xdr:col>
      <xdr:colOff>155575</xdr:colOff>
      <xdr:row>94</xdr:row>
      <xdr:rowOff>153691</xdr:rowOff>
    </xdr:to>
    <xdr:sp macro="" textlink="">
      <xdr:nvSpPr>
        <xdr:cNvPr id="502" name="円/楕円 501"/>
        <xdr:cNvSpPr/>
      </xdr:nvSpPr>
      <xdr:spPr>
        <a:xfrm>
          <a:off x="0" y="1616839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170218</xdr:rowOff>
    </xdr:from>
    <xdr:ext cx="599010" cy="259045"/>
    <xdr:sp macro="" textlink="">
      <xdr:nvSpPr>
        <xdr:cNvPr id="503" name="テキスト ボックス 502"/>
        <xdr:cNvSpPr txBox="1"/>
      </xdr:nvSpPr>
      <xdr:spPr>
        <a:xfrm>
          <a:off x="0" y="1594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0" y="4000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0" y="4826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0" y="7112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0" y="673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0"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0" y="63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0"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0" y="59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0"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0" y="55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0"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0" y="52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0"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0" y="48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0"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0" y="4826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0" y="5299831"/>
          <a:ext cx="0"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0" y="651320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0" y="529983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88989</xdr:rowOff>
    </xdr:from>
    <xdr:to>
      <xdr:col>23</xdr:col>
      <xdr:colOff>517525</xdr:colOff>
      <xdr:row>37</xdr:row>
      <xdr:rowOff>96704</xdr:rowOff>
    </xdr:to>
    <xdr:cxnSp macro="">
      <xdr:nvCxnSpPr>
        <xdr:cNvPr id="532" name="直線コネクタ 531"/>
        <xdr:cNvCxnSpPr/>
      </xdr:nvCxnSpPr>
      <xdr:spPr>
        <a:xfrm>
          <a:off x="0" y="6432639"/>
          <a:ext cx="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0" y="623248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78321</xdr:rowOff>
    </xdr:from>
    <xdr:to>
      <xdr:col>22</xdr:col>
      <xdr:colOff>365125</xdr:colOff>
      <xdr:row>37</xdr:row>
      <xdr:rowOff>88989</xdr:rowOff>
    </xdr:to>
    <xdr:cxnSp macro="">
      <xdr:nvCxnSpPr>
        <xdr:cNvPr id="535" name="直線コネクタ 534"/>
        <xdr:cNvCxnSpPr/>
      </xdr:nvCxnSpPr>
      <xdr:spPr>
        <a:xfrm>
          <a:off x="0" y="6421971"/>
          <a:ext cx="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0" y="622705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0"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53384</xdr:rowOff>
    </xdr:from>
    <xdr:to>
      <xdr:col>21</xdr:col>
      <xdr:colOff>161925</xdr:colOff>
      <xdr:row>37</xdr:row>
      <xdr:rowOff>78321</xdr:rowOff>
    </xdr:to>
    <xdr:cxnSp macro="">
      <xdr:nvCxnSpPr>
        <xdr:cNvPr id="538" name="直線コネクタ 537"/>
        <xdr:cNvCxnSpPr/>
      </xdr:nvCxnSpPr>
      <xdr:spPr>
        <a:xfrm>
          <a:off x="0" y="6397034"/>
          <a:ext cx="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0" y="624645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0"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53384</xdr:rowOff>
    </xdr:from>
    <xdr:to>
      <xdr:col>19</xdr:col>
      <xdr:colOff>644525</xdr:colOff>
      <xdr:row>37</xdr:row>
      <xdr:rowOff>57995</xdr:rowOff>
    </xdr:to>
    <xdr:cxnSp macro="">
      <xdr:nvCxnSpPr>
        <xdr:cNvPr id="541" name="直線コネクタ 540"/>
        <xdr:cNvCxnSpPr/>
      </xdr:nvCxnSpPr>
      <xdr:spPr>
        <a:xfrm flipV="1">
          <a:off x="0" y="6397034"/>
          <a:ext cx="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0" y="62492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0"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0" y="62826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0"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45904</xdr:rowOff>
    </xdr:from>
    <xdr:to>
      <xdr:col>23</xdr:col>
      <xdr:colOff>568325</xdr:colOff>
      <xdr:row>37</xdr:row>
      <xdr:rowOff>147504</xdr:rowOff>
    </xdr:to>
    <xdr:sp macro="" textlink="">
      <xdr:nvSpPr>
        <xdr:cNvPr id="551" name="円/楕円 550"/>
        <xdr:cNvSpPr/>
      </xdr:nvSpPr>
      <xdr:spPr>
        <a:xfrm>
          <a:off x="0" y="638955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132281</xdr:rowOff>
    </xdr:from>
    <xdr:ext cx="534377" cy="259045"/>
    <xdr:sp macro="" textlink="">
      <xdr:nvSpPr>
        <xdr:cNvPr id="552" name="消防費該当値テキスト"/>
        <xdr:cNvSpPr txBox="1"/>
      </xdr:nvSpPr>
      <xdr:spPr>
        <a:xfrm>
          <a:off x="0" y="63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38189</xdr:rowOff>
    </xdr:from>
    <xdr:to>
      <xdr:col>22</xdr:col>
      <xdr:colOff>415925</xdr:colOff>
      <xdr:row>37</xdr:row>
      <xdr:rowOff>139789</xdr:rowOff>
    </xdr:to>
    <xdr:sp macro="" textlink="">
      <xdr:nvSpPr>
        <xdr:cNvPr id="553" name="円/楕円 552"/>
        <xdr:cNvSpPr/>
      </xdr:nvSpPr>
      <xdr:spPr>
        <a:xfrm>
          <a:off x="0" y="63818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130916</xdr:rowOff>
    </xdr:from>
    <xdr:ext cx="534377" cy="259045"/>
    <xdr:sp macro="" textlink="">
      <xdr:nvSpPr>
        <xdr:cNvPr id="554" name="テキスト ボックス 553"/>
        <xdr:cNvSpPr txBox="1"/>
      </xdr:nvSpPr>
      <xdr:spPr>
        <a:xfrm>
          <a:off x="0" y="647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27521</xdr:rowOff>
    </xdr:from>
    <xdr:to>
      <xdr:col>21</xdr:col>
      <xdr:colOff>212725</xdr:colOff>
      <xdr:row>37</xdr:row>
      <xdr:rowOff>129121</xdr:rowOff>
    </xdr:to>
    <xdr:sp macro="" textlink="">
      <xdr:nvSpPr>
        <xdr:cNvPr id="555" name="円/楕円 554"/>
        <xdr:cNvSpPr/>
      </xdr:nvSpPr>
      <xdr:spPr>
        <a:xfrm>
          <a:off x="0" y="637117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120248</xdr:rowOff>
    </xdr:from>
    <xdr:ext cx="534377" cy="259045"/>
    <xdr:sp macro="" textlink="">
      <xdr:nvSpPr>
        <xdr:cNvPr id="556" name="テキスト ボックス 555"/>
        <xdr:cNvSpPr txBox="1"/>
      </xdr:nvSpPr>
      <xdr:spPr>
        <a:xfrm>
          <a:off x="0" y="64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2584</xdr:rowOff>
    </xdr:from>
    <xdr:to>
      <xdr:col>20</xdr:col>
      <xdr:colOff>9525</xdr:colOff>
      <xdr:row>37</xdr:row>
      <xdr:rowOff>104184</xdr:rowOff>
    </xdr:to>
    <xdr:sp macro="" textlink="">
      <xdr:nvSpPr>
        <xdr:cNvPr id="557" name="円/楕円 556"/>
        <xdr:cNvSpPr/>
      </xdr:nvSpPr>
      <xdr:spPr>
        <a:xfrm>
          <a:off x="0" y="634623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95311</xdr:rowOff>
    </xdr:from>
    <xdr:ext cx="534377" cy="259045"/>
    <xdr:sp macro="" textlink="">
      <xdr:nvSpPr>
        <xdr:cNvPr id="558" name="テキスト ボックス 557"/>
        <xdr:cNvSpPr txBox="1"/>
      </xdr:nvSpPr>
      <xdr:spPr>
        <a:xfrm>
          <a:off x="0" y="64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7195</xdr:rowOff>
    </xdr:from>
    <xdr:to>
      <xdr:col>18</xdr:col>
      <xdr:colOff>492125</xdr:colOff>
      <xdr:row>37</xdr:row>
      <xdr:rowOff>108795</xdr:rowOff>
    </xdr:to>
    <xdr:sp macro="" textlink="">
      <xdr:nvSpPr>
        <xdr:cNvPr id="559" name="円/楕円 558"/>
        <xdr:cNvSpPr/>
      </xdr:nvSpPr>
      <xdr:spPr>
        <a:xfrm>
          <a:off x="0" y="635084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99922</xdr:rowOff>
    </xdr:from>
    <xdr:ext cx="534377" cy="259045"/>
    <xdr:sp macro="" textlink="">
      <xdr:nvSpPr>
        <xdr:cNvPr id="560" name="テキスト ボックス 559"/>
        <xdr:cNvSpPr txBox="1"/>
      </xdr:nvSpPr>
      <xdr:spPr>
        <a:xfrm>
          <a:off x="0" y="644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0" y="7429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0" y="8255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0" y="1054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0" y="10083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0"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0" y="9626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0"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0" y="9169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0"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0" y="8712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0"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0" y="825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0"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0" y="8255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0" y="8782527"/>
          <a:ext cx="0"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0" y="995128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0" y="878252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38577</xdr:rowOff>
    </xdr:from>
    <xdr:to>
      <xdr:col>23</xdr:col>
      <xdr:colOff>517525</xdr:colOff>
      <xdr:row>55</xdr:row>
      <xdr:rowOff>113878</xdr:rowOff>
    </xdr:to>
    <xdr:cxnSp macro="">
      <xdr:nvCxnSpPr>
        <xdr:cNvPr id="587" name="直線コネクタ 586"/>
        <xdr:cNvCxnSpPr/>
      </xdr:nvCxnSpPr>
      <xdr:spPr>
        <a:xfrm flipV="1">
          <a:off x="0" y="8782527"/>
          <a:ext cx="0" cy="7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8" name="教育費平均値テキスト"/>
        <xdr:cNvSpPr txBox="1"/>
      </xdr:nvSpPr>
      <xdr:spPr>
        <a:xfrm>
          <a:off x="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0" y="975910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113878</xdr:rowOff>
    </xdr:from>
    <xdr:to>
      <xdr:col>22</xdr:col>
      <xdr:colOff>365125</xdr:colOff>
      <xdr:row>56</xdr:row>
      <xdr:rowOff>80607</xdr:rowOff>
    </xdr:to>
    <xdr:cxnSp macro="">
      <xdr:nvCxnSpPr>
        <xdr:cNvPr id="590" name="直線コネクタ 589"/>
        <xdr:cNvCxnSpPr/>
      </xdr:nvCxnSpPr>
      <xdr:spPr>
        <a:xfrm flipV="1">
          <a:off x="0" y="9543628"/>
          <a:ext cx="0" cy="13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0" y="97602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80330</xdr:rowOff>
    </xdr:from>
    <xdr:ext cx="534377" cy="259045"/>
    <xdr:sp macro="" textlink="">
      <xdr:nvSpPr>
        <xdr:cNvPr id="592" name="テキスト ボックス 591"/>
        <xdr:cNvSpPr txBox="1"/>
      </xdr:nvSpPr>
      <xdr:spPr>
        <a:xfrm>
          <a:off x="0"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80607</xdr:rowOff>
    </xdr:from>
    <xdr:to>
      <xdr:col>21</xdr:col>
      <xdr:colOff>161925</xdr:colOff>
      <xdr:row>57</xdr:row>
      <xdr:rowOff>1397</xdr:rowOff>
    </xdr:to>
    <xdr:cxnSp macro="">
      <xdr:nvCxnSpPr>
        <xdr:cNvPr id="593" name="直線コネクタ 592"/>
        <xdr:cNvCxnSpPr/>
      </xdr:nvCxnSpPr>
      <xdr:spPr>
        <a:xfrm flipV="1">
          <a:off x="0" y="9681807"/>
          <a:ext cx="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0" y="978217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5" name="テキスト ボックス 594"/>
        <xdr:cNvSpPr txBox="1"/>
      </xdr:nvSpPr>
      <xdr:spPr>
        <a:xfrm>
          <a:off x="0"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111792</xdr:rowOff>
    </xdr:from>
    <xdr:to>
      <xdr:col>19</xdr:col>
      <xdr:colOff>644525</xdr:colOff>
      <xdr:row>57</xdr:row>
      <xdr:rowOff>1397</xdr:rowOff>
    </xdr:to>
    <xdr:cxnSp macro="">
      <xdr:nvCxnSpPr>
        <xdr:cNvPr id="596" name="直線コネクタ 595"/>
        <xdr:cNvCxnSpPr/>
      </xdr:nvCxnSpPr>
      <xdr:spPr>
        <a:xfrm>
          <a:off x="0" y="9712992"/>
          <a:ext cx="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0" y="977148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8" name="テキスト ボックス 597"/>
        <xdr:cNvSpPr txBox="1"/>
      </xdr:nvSpPr>
      <xdr:spPr>
        <a:xfrm>
          <a:off x="0"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0" y="978705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600" name="テキスト ボックス 599"/>
        <xdr:cNvSpPr txBox="1"/>
      </xdr:nvSpPr>
      <xdr:spPr>
        <a:xfrm>
          <a:off x="0"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159227</xdr:rowOff>
    </xdr:from>
    <xdr:to>
      <xdr:col>23</xdr:col>
      <xdr:colOff>568325</xdr:colOff>
      <xdr:row>51</xdr:row>
      <xdr:rowOff>89377</xdr:rowOff>
    </xdr:to>
    <xdr:sp macro="" textlink="">
      <xdr:nvSpPr>
        <xdr:cNvPr id="606" name="円/楕円 605"/>
        <xdr:cNvSpPr/>
      </xdr:nvSpPr>
      <xdr:spPr>
        <a:xfrm>
          <a:off x="0" y="873172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112254</xdr:rowOff>
    </xdr:from>
    <xdr:ext cx="599010" cy="259045"/>
    <xdr:sp macro="" textlink="">
      <xdr:nvSpPr>
        <xdr:cNvPr id="607" name="教育費該当値テキスト"/>
        <xdr:cNvSpPr txBox="1"/>
      </xdr:nvSpPr>
      <xdr:spPr>
        <a:xfrm>
          <a:off x="0" y="868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284,618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63078</xdr:rowOff>
    </xdr:from>
    <xdr:to>
      <xdr:col>22</xdr:col>
      <xdr:colOff>415925</xdr:colOff>
      <xdr:row>55</xdr:row>
      <xdr:rowOff>164678</xdr:rowOff>
    </xdr:to>
    <xdr:sp macro="" textlink="">
      <xdr:nvSpPr>
        <xdr:cNvPr id="608" name="円/楕円 607"/>
        <xdr:cNvSpPr/>
      </xdr:nvSpPr>
      <xdr:spPr>
        <a:xfrm>
          <a:off x="0" y="949282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9755</xdr:rowOff>
    </xdr:from>
    <xdr:ext cx="599010" cy="259045"/>
    <xdr:sp macro="" textlink="">
      <xdr:nvSpPr>
        <xdr:cNvPr id="609" name="テキスト ボックス 608"/>
        <xdr:cNvSpPr txBox="1"/>
      </xdr:nvSpPr>
      <xdr:spPr>
        <a:xfrm>
          <a:off x="0" y="926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29807</xdr:rowOff>
    </xdr:from>
    <xdr:to>
      <xdr:col>21</xdr:col>
      <xdr:colOff>212725</xdr:colOff>
      <xdr:row>56</xdr:row>
      <xdr:rowOff>131407</xdr:rowOff>
    </xdr:to>
    <xdr:sp macro="" textlink="">
      <xdr:nvSpPr>
        <xdr:cNvPr id="610" name="円/楕円 609"/>
        <xdr:cNvSpPr/>
      </xdr:nvSpPr>
      <xdr:spPr>
        <a:xfrm>
          <a:off x="0" y="963100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147934</xdr:rowOff>
    </xdr:from>
    <xdr:ext cx="534377" cy="259045"/>
    <xdr:sp macro="" textlink="">
      <xdr:nvSpPr>
        <xdr:cNvPr id="611" name="テキスト ボックス 610"/>
        <xdr:cNvSpPr txBox="1"/>
      </xdr:nvSpPr>
      <xdr:spPr>
        <a:xfrm>
          <a:off x="0"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122047</xdr:rowOff>
    </xdr:from>
    <xdr:to>
      <xdr:col>20</xdr:col>
      <xdr:colOff>9525</xdr:colOff>
      <xdr:row>57</xdr:row>
      <xdr:rowOff>52197</xdr:rowOff>
    </xdr:to>
    <xdr:sp macro="" textlink="">
      <xdr:nvSpPr>
        <xdr:cNvPr id="612" name="円/楕円 611"/>
        <xdr:cNvSpPr/>
      </xdr:nvSpPr>
      <xdr:spPr>
        <a:xfrm>
          <a:off x="0" y="972324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68724</xdr:rowOff>
    </xdr:from>
    <xdr:ext cx="534377" cy="259045"/>
    <xdr:sp macro="" textlink="">
      <xdr:nvSpPr>
        <xdr:cNvPr id="613" name="テキスト ボックス 612"/>
        <xdr:cNvSpPr txBox="1"/>
      </xdr:nvSpPr>
      <xdr:spPr>
        <a:xfrm>
          <a:off x="0" y="949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60992</xdr:rowOff>
    </xdr:from>
    <xdr:to>
      <xdr:col>18</xdr:col>
      <xdr:colOff>492125</xdr:colOff>
      <xdr:row>56</xdr:row>
      <xdr:rowOff>162592</xdr:rowOff>
    </xdr:to>
    <xdr:sp macro="" textlink="">
      <xdr:nvSpPr>
        <xdr:cNvPr id="614" name="円/楕円 613"/>
        <xdr:cNvSpPr/>
      </xdr:nvSpPr>
      <xdr:spPr>
        <a:xfrm>
          <a:off x="0" y="966219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7669</xdr:rowOff>
    </xdr:from>
    <xdr:ext cx="534377" cy="259045"/>
    <xdr:sp macro="" textlink="">
      <xdr:nvSpPr>
        <xdr:cNvPr id="615" name="テキスト ボックス 614"/>
        <xdr:cNvSpPr txBox="1"/>
      </xdr:nvSpPr>
      <xdr:spPr>
        <a:xfrm>
          <a:off x="0" y="94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0" y="10858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0" y="1120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0" y="1140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0" y="1168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0" y="1397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0" y="13398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0"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0" y="1282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0"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0" y="12255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0"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0" y="1168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0"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0" y="1168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0" y="12250071"/>
          <a:ext cx="0"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0" y="133985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0" y="122500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132271</xdr:rowOff>
    </xdr:from>
    <xdr:to>
      <xdr:col>23</xdr:col>
      <xdr:colOff>517525</xdr:colOff>
      <xdr:row>78</xdr:row>
      <xdr:rowOff>25400</xdr:rowOff>
    </xdr:to>
    <xdr:cxnSp macro="">
      <xdr:nvCxnSpPr>
        <xdr:cNvPr id="640" name="直線コネクタ 639"/>
        <xdr:cNvCxnSpPr/>
      </xdr:nvCxnSpPr>
      <xdr:spPr>
        <a:xfrm>
          <a:off x="0" y="13333921"/>
          <a:ext cx="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0" y="1325586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132271</xdr:rowOff>
    </xdr:from>
    <xdr:to>
      <xdr:col>22</xdr:col>
      <xdr:colOff>365125</xdr:colOff>
      <xdr:row>77</xdr:row>
      <xdr:rowOff>168847</xdr:rowOff>
    </xdr:to>
    <xdr:cxnSp macro="">
      <xdr:nvCxnSpPr>
        <xdr:cNvPr id="643" name="直線コネクタ 642"/>
        <xdr:cNvCxnSpPr/>
      </xdr:nvCxnSpPr>
      <xdr:spPr>
        <a:xfrm flipV="1">
          <a:off x="0" y="13333921"/>
          <a:ext cx="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0" y="131459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0"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168847</xdr:rowOff>
    </xdr:from>
    <xdr:to>
      <xdr:col>21</xdr:col>
      <xdr:colOff>161925</xdr:colOff>
      <xdr:row>78</xdr:row>
      <xdr:rowOff>25400</xdr:rowOff>
    </xdr:to>
    <xdr:cxnSp macro="">
      <xdr:nvCxnSpPr>
        <xdr:cNvPr id="646" name="直線コネクタ 645"/>
        <xdr:cNvCxnSpPr/>
      </xdr:nvCxnSpPr>
      <xdr:spPr>
        <a:xfrm flipV="1">
          <a:off x="0" y="13370497"/>
          <a:ext cx="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0" y="1315664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0"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0" y="133985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0" y="1247450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0"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0" y="1296776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0"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0" y="13347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81471</xdr:rowOff>
    </xdr:from>
    <xdr:to>
      <xdr:col>22</xdr:col>
      <xdr:colOff>415925</xdr:colOff>
      <xdr:row>78</xdr:row>
      <xdr:rowOff>11621</xdr:rowOff>
    </xdr:to>
    <xdr:sp macro="" textlink="">
      <xdr:nvSpPr>
        <xdr:cNvPr id="661" name="円/楕円 660"/>
        <xdr:cNvSpPr/>
      </xdr:nvSpPr>
      <xdr:spPr>
        <a:xfrm>
          <a:off x="0" y="1328312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2748</xdr:rowOff>
    </xdr:from>
    <xdr:ext cx="469744" cy="259045"/>
    <xdr:sp macro="" textlink="">
      <xdr:nvSpPr>
        <xdr:cNvPr id="662" name="テキスト ボックス 661"/>
        <xdr:cNvSpPr txBox="1"/>
      </xdr:nvSpPr>
      <xdr:spPr>
        <a:xfrm>
          <a:off x="0" y="133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118047</xdr:rowOff>
    </xdr:from>
    <xdr:to>
      <xdr:col>21</xdr:col>
      <xdr:colOff>212725</xdr:colOff>
      <xdr:row>78</xdr:row>
      <xdr:rowOff>48197</xdr:rowOff>
    </xdr:to>
    <xdr:sp macro="" textlink="">
      <xdr:nvSpPr>
        <xdr:cNvPr id="663" name="円/楕円 662"/>
        <xdr:cNvSpPr/>
      </xdr:nvSpPr>
      <xdr:spPr>
        <a:xfrm>
          <a:off x="0" y="1331969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39324</xdr:rowOff>
    </xdr:from>
    <xdr:ext cx="378565" cy="259045"/>
    <xdr:sp macro="" textlink="">
      <xdr:nvSpPr>
        <xdr:cNvPr id="664" name="テキスト ボックス 663"/>
        <xdr:cNvSpPr txBox="1"/>
      </xdr:nvSpPr>
      <xdr:spPr>
        <a:xfrm>
          <a:off x="0" y="13412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0" y="13347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0" y="13347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0" y="14287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0" y="14630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0" y="14833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0" y="15113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0" y="1739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0" y="1701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0"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0" y="1663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0"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0" y="1625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0"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0" y="1587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0"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0" y="1549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0"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0" y="15113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0"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0" y="15113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0" y="15642819"/>
          <a:ext cx="0"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0" y="1695167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0" y="1564281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26825</xdr:rowOff>
    </xdr:from>
    <xdr:to>
      <xdr:col>23</xdr:col>
      <xdr:colOff>517525</xdr:colOff>
      <xdr:row>98</xdr:row>
      <xdr:rowOff>29744</xdr:rowOff>
    </xdr:to>
    <xdr:cxnSp macro="">
      <xdr:nvCxnSpPr>
        <xdr:cNvPr id="697" name="直線コネクタ 696"/>
        <xdr:cNvCxnSpPr/>
      </xdr:nvCxnSpPr>
      <xdr:spPr>
        <a:xfrm flipV="1">
          <a:off x="0" y="16828925"/>
          <a:ext cx="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0" y="1658957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29744</xdr:rowOff>
    </xdr:from>
    <xdr:to>
      <xdr:col>22</xdr:col>
      <xdr:colOff>365125</xdr:colOff>
      <xdr:row>98</xdr:row>
      <xdr:rowOff>50287</xdr:rowOff>
    </xdr:to>
    <xdr:cxnSp macro="">
      <xdr:nvCxnSpPr>
        <xdr:cNvPr id="700" name="直線コネクタ 699"/>
        <xdr:cNvCxnSpPr/>
      </xdr:nvCxnSpPr>
      <xdr:spPr>
        <a:xfrm flipV="1">
          <a:off x="0" y="16831844"/>
          <a:ext cx="0" cy="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0" y="1655035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0"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50287</xdr:rowOff>
    </xdr:from>
    <xdr:to>
      <xdr:col>21</xdr:col>
      <xdr:colOff>161925</xdr:colOff>
      <xdr:row>98</xdr:row>
      <xdr:rowOff>87937</xdr:rowOff>
    </xdr:to>
    <xdr:cxnSp macro="">
      <xdr:nvCxnSpPr>
        <xdr:cNvPr id="703" name="直線コネクタ 702"/>
        <xdr:cNvCxnSpPr/>
      </xdr:nvCxnSpPr>
      <xdr:spPr>
        <a:xfrm flipV="1">
          <a:off x="0" y="16852387"/>
          <a:ext cx="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0" y="1653342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0"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87937</xdr:rowOff>
    </xdr:from>
    <xdr:to>
      <xdr:col>19</xdr:col>
      <xdr:colOff>644525</xdr:colOff>
      <xdr:row>98</xdr:row>
      <xdr:rowOff>109159</xdr:rowOff>
    </xdr:to>
    <xdr:cxnSp macro="">
      <xdr:nvCxnSpPr>
        <xdr:cNvPr id="706" name="直線コネクタ 705"/>
        <xdr:cNvCxnSpPr/>
      </xdr:nvCxnSpPr>
      <xdr:spPr>
        <a:xfrm flipV="1">
          <a:off x="0" y="16890037"/>
          <a:ext cx="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0" y="1653500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0"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0" y="1652110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0"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147475</xdr:rowOff>
    </xdr:from>
    <xdr:to>
      <xdr:col>23</xdr:col>
      <xdr:colOff>568325</xdr:colOff>
      <xdr:row>98</xdr:row>
      <xdr:rowOff>77625</xdr:rowOff>
    </xdr:to>
    <xdr:sp macro="" textlink="">
      <xdr:nvSpPr>
        <xdr:cNvPr id="716" name="円/楕円 715"/>
        <xdr:cNvSpPr/>
      </xdr:nvSpPr>
      <xdr:spPr>
        <a:xfrm>
          <a:off x="0" y="1677812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62402</xdr:rowOff>
    </xdr:from>
    <xdr:ext cx="534377" cy="259045"/>
    <xdr:sp macro="" textlink="">
      <xdr:nvSpPr>
        <xdr:cNvPr id="717" name="公債費該当値テキスト"/>
        <xdr:cNvSpPr txBox="1"/>
      </xdr:nvSpPr>
      <xdr:spPr>
        <a:xfrm>
          <a:off x="0" y="1669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150394</xdr:rowOff>
    </xdr:from>
    <xdr:to>
      <xdr:col>22</xdr:col>
      <xdr:colOff>415925</xdr:colOff>
      <xdr:row>98</xdr:row>
      <xdr:rowOff>80544</xdr:rowOff>
    </xdr:to>
    <xdr:sp macro="" textlink="">
      <xdr:nvSpPr>
        <xdr:cNvPr id="718" name="円/楕円 717"/>
        <xdr:cNvSpPr/>
      </xdr:nvSpPr>
      <xdr:spPr>
        <a:xfrm>
          <a:off x="0" y="1678104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71671</xdr:rowOff>
    </xdr:from>
    <xdr:ext cx="534377" cy="259045"/>
    <xdr:sp macro="" textlink="">
      <xdr:nvSpPr>
        <xdr:cNvPr id="719" name="テキスト ボックス 718"/>
        <xdr:cNvSpPr txBox="1"/>
      </xdr:nvSpPr>
      <xdr:spPr>
        <a:xfrm>
          <a:off x="0" y="168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170937</xdr:rowOff>
    </xdr:from>
    <xdr:to>
      <xdr:col>21</xdr:col>
      <xdr:colOff>212725</xdr:colOff>
      <xdr:row>98</xdr:row>
      <xdr:rowOff>101087</xdr:rowOff>
    </xdr:to>
    <xdr:sp macro="" textlink="">
      <xdr:nvSpPr>
        <xdr:cNvPr id="720" name="円/楕円 719"/>
        <xdr:cNvSpPr/>
      </xdr:nvSpPr>
      <xdr:spPr>
        <a:xfrm>
          <a:off x="0" y="1680158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92214</xdr:rowOff>
    </xdr:from>
    <xdr:ext cx="534377" cy="259045"/>
    <xdr:sp macro="" textlink="">
      <xdr:nvSpPr>
        <xdr:cNvPr id="721" name="テキスト ボックス 720"/>
        <xdr:cNvSpPr txBox="1"/>
      </xdr:nvSpPr>
      <xdr:spPr>
        <a:xfrm>
          <a:off x="0" y="168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37137</xdr:rowOff>
    </xdr:from>
    <xdr:to>
      <xdr:col>20</xdr:col>
      <xdr:colOff>9525</xdr:colOff>
      <xdr:row>98</xdr:row>
      <xdr:rowOff>138737</xdr:rowOff>
    </xdr:to>
    <xdr:sp macro="" textlink="">
      <xdr:nvSpPr>
        <xdr:cNvPr id="722" name="円/楕円 721"/>
        <xdr:cNvSpPr/>
      </xdr:nvSpPr>
      <xdr:spPr>
        <a:xfrm>
          <a:off x="0" y="1683923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129864</xdr:rowOff>
    </xdr:from>
    <xdr:ext cx="534377" cy="259045"/>
    <xdr:sp macro="" textlink="">
      <xdr:nvSpPr>
        <xdr:cNvPr id="723" name="テキスト ボックス 722"/>
        <xdr:cNvSpPr txBox="1"/>
      </xdr:nvSpPr>
      <xdr:spPr>
        <a:xfrm>
          <a:off x="0" y="169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58359</xdr:rowOff>
    </xdr:from>
    <xdr:to>
      <xdr:col>18</xdr:col>
      <xdr:colOff>492125</xdr:colOff>
      <xdr:row>98</xdr:row>
      <xdr:rowOff>159959</xdr:rowOff>
    </xdr:to>
    <xdr:sp macro="" textlink="">
      <xdr:nvSpPr>
        <xdr:cNvPr id="724" name="円/楕円 723"/>
        <xdr:cNvSpPr/>
      </xdr:nvSpPr>
      <xdr:spPr>
        <a:xfrm>
          <a:off x="0" y="1686045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151086</xdr:rowOff>
    </xdr:from>
    <xdr:ext cx="534377" cy="259045"/>
    <xdr:sp macro="" textlink="">
      <xdr:nvSpPr>
        <xdr:cNvPr id="725" name="テキスト ボックス 724"/>
        <xdr:cNvSpPr txBox="1"/>
      </xdr:nvSpPr>
      <xdr:spPr>
        <a:xfrm>
          <a:off x="0" y="169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0" y="4000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0" y="4343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0" y="4546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0" y="4826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0" y="7112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0" y="673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0"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0" y="63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0"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0" y="59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0"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0" y="55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0"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0" y="52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0"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0" y="48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0"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0" y="4826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0" y="5414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0" y="6731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0" y="541464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0" y="6731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0" y="66459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0" y="6731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0" y="62649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0"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0" y="6731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0" y="65239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0"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0" y="6731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0" y="65963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0"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0" y="65068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0"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0" y="6680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0" y="6680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0" y="6680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0" y="6680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0" y="6680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0" y="74295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0" y="7772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0" y="7975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0" y="8255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0" y="10541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0" y="939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0"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0" y="825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0"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0" y="8255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0" y="9398000"/>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0" y="9398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0" y="9398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0" y="9398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0" y="9347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0" y="9398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0" y="9347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0" y="9398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0" y="9347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0" y="93980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0" y="9347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0" y="9347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0" y="9347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0" y="9347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0" y="9347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0" y="9347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0" y="9347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0" y="17780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0" y="17843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0" y="18097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歳出決算総額は、住民一人当たり８７５，３７２円となっている。類似団体を大幅に上回っている項目の要因は以下のものが考えられる。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・総務費については、国制度改正や個人番号制度新設に伴うＯＡソフト修正委託等、国の財政措置以上に要した多額の経費。</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・衛生費については、経常的なものとして観光客や別荘滞在者も対象としたごみ処理経費、臨時的なものとしては斎場建設に係る同級地団体への負担金。</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・農林水産業費については、６次産業の拠点施設としての農産物直売所の建設事業。</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・商工費は平成２３年度から２５年度まで総額１，０６３，２２６千円執行のあった商工業振興施策であるリフォーム補助金制度。</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・教育費は、中学校改築事業。</a:t>
          </a:r>
          <a:endParaRPr lang="ja-JP" altLang="ja-JP" sz="13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数年続いた大型建設事業の財源とするための基金取崩額が積立額に比べ大きくなったため、実質単年度収支がマイナス数値となっている年度があり、財政調整基金残高も減少している。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借宿バイパス整備事業等継続中の事業もあり、また都市基盤及び公共施設の維持管理・老朽化対策等に要する財源が必要となる見込みであるが、地方債残高とのバランスも考慮しつつ基金積立に努め、実質単年度収支の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いずれの会計においても実質赤字が生じないため、連結実質赤字比率は生じていない。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の構成については、水道事業会計が大きな割合を占めているが、これは当会計の収益的収支において毎年度純利益を計上しているためであり、現在一般会計からの繰出の必要もなく健全な状況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一般会計においては、大雪災害の影響による翌年度への繰越事業が多くなった平成２５年度以外は、歳入の確保及び経費節減の結果として、同程度の黒字割合で推移している。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軽井沢病院事業会計、公共下水道事業特別会計、国民健康保険事業勘定特別会計、介護保険特別会計についても実質収支は黒字であるが、いずれも一般会計からの繰出金が不可欠な状況である。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駐車場会計については、地方債償還終了に伴い平成２４年度より一般会計からの繰出金はなく、訪問看護事業特別会計についても、その事業収入により健全な運営がなされており、一般会計からの繰出は行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19030451</v>
      </c>
      <c r="BO4" s="409"/>
      <c r="BP4" s="409"/>
      <c r="BQ4" s="409"/>
      <c r="BR4" s="409"/>
      <c r="BS4" s="409"/>
      <c r="BT4" s="409"/>
      <c r="BU4" s="410"/>
      <c r="BV4" s="408">
        <v>17496624</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13.4</v>
      </c>
      <c r="CU4" s="586"/>
      <c r="CV4" s="586"/>
      <c r="CW4" s="586"/>
      <c r="CX4" s="586"/>
      <c r="CY4" s="586"/>
      <c r="CZ4" s="586"/>
      <c r="DA4" s="587"/>
      <c r="DB4" s="585">
        <v>13.5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17662374</v>
      </c>
      <c r="BO5" s="414"/>
      <c r="BP5" s="414"/>
      <c r="BQ5" s="414"/>
      <c r="BR5" s="414"/>
      <c r="BS5" s="414"/>
      <c r="BT5" s="414"/>
      <c r="BU5" s="415"/>
      <c r="BV5" s="413">
        <v>15428261</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60.2</v>
      </c>
      <c r="CU5" s="384"/>
      <c r="CV5" s="384"/>
      <c r="CW5" s="384"/>
      <c r="CX5" s="384"/>
      <c r="CY5" s="384"/>
      <c r="CZ5" s="384"/>
      <c r="DA5" s="385"/>
      <c r="DB5" s="383">
        <v>60.1</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84</v>
      </c>
      <c r="AV6" s="471"/>
      <c r="AW6" s="471"/>
      <c r="AX6" s="471"/>
      <c r="AY6" s="393" t="s">
        <v>85</v>
      </c>
      <c r="AZ6" s="394"/>
      <c r="BA6" s="394"/>
      <c r="BB6" s="394"/>
      <c r="BC6" s="394"/>
      <c r="BD6" s="394"/>
      <c r="BE6" s="394"/>
      <c r="BF6" s="394"/>
      <c r="BG6" s="394"/>
      <c r="BH6" s="394"/>
      <c r="BI6" s="394"/>
      <c r="BJ6" s="394"/>
      <c r="BK6" s="394"/>
      <c r="BL6" s="394"/>
      <c r="BM6" s="395"/>
      <c r="BN6" s="413">
        <v>1368077</v>
      </c>
      <c r="BO6" s="414"/>
      <c r="BP6" s="414"/>
      <c r="BQ6" s="414"/>
      <c r="BR6" s="414"/>
      <c r="BS6" s="414"/>
      <c r="BT6" s="414"/>
      <c r="BU6" s="415"/>
      <c r="BV6" s="413">
        <v>2068363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60.2</v>
      </c>
      <c r="CU6" s="560"/>
      <c r="CV6" s="560"/>
      <c r="CW6" s="560"/>
      <c r="CX6" s="560"/>
      <c r="CY6" s="560"/>
      <c r="CZ6" s="560"/>
      <c r="DA6" s="561"/>
      <c r="DB6" s="559">
        <v>60.1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244596</v>
      </c>
      <c r="BO7" s="414"/>
      <c r="BP7" s="414"/>
      <c r="BQ7" s="414"/>
      <c r="BR7" s="414"/>
      <c r="BS7" s="414"/>
      <c r="BT7" s="414"/>
      <c r="BU7" s="415"/>
      <c r="BV7" s="413">
        <v>910390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8411624</v>
      </c>
      <c r="CU7" s="414"/>
      <c r="CV7" s="414"/>
      <c r="CW7" s="414"/>
      <c r="CX7" s="414"/>
      <c r="CY7" s="414"/>
      <c r="CZ7" s="414"/>
      <c r="DA7" s="415"/>
      <c r="DB7" s="413">
        <v>8600578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1123481</v>
      </c>
      <c r="BO8" s="414"/>
      <c r="BP8" s="414"/>
      <c r="BQ8" s="414"/>
      <c r="BR8" s="414"/>
      <c r="BS8" s="414"/>
      <c r="BT8" s="414"/>
      <c r="BU8" s="415"/>
      <c r="BV8" s="413">
        <v>1157973</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1.49</v>
      </c>
      <c r="CU8" s="523"/>
      <c r="CV8" s="523"/>
      <c r="CW8" s="523"/>
      <c r="CX8" s="523"/>
      <c r="CY8" s="523"/>
      <c r="CZ8" s="523"/>
      <c r="DA8" s="524"/>
      <c r="DB8" s="522">
        <v>1.49</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18994</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84</v>
      </c>
      <c r="AV9" s="471"/>
      <c r="AW9" s="471"/>
      <c r="AX9" s="471"/>
      <c r="AY9" s="393" t="s">
        <v>99</v>
      </c>
      <c r="AZ9" s="394"/>
      <c r="BA9" s="394"/>
      <c r="BB9" s="394"/>
      <c r="BC9" s="394"/>
      <c r="BD9" s="394"/>
      <c r="BE9" s="394"/>
      <c r="BF9" s="394"/>
      <c r="BG9" s="394"/>
      <c r="BH9" s="394"/>
      <c r="BI9" s="394"/>
      <c r="BJ9" s="394"/>
      <c r="BK9" s="394"/>
      <c r="BL9" s="394"/>
      <c r="BM9" s="395"/>
      <c r="BN9" s="413">
        <v>-34492</v>
      </c>
      <c r="BO9" s="414"/>
      <c r="BP9" s="414"/>
      <c r="BQ9" s="414"/>
      <c r="BR9" s="414"/>
      <c r="BS9" s="414"/>
      <c r="BT9" s="414"/>
      <c r="BU9" s="415"/>
      <c r="BV9" s="413">
        <v>235219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3.7</v>
      </c>
      <c r="CU9" s="384"/>
      <c r="CV9" s="384"/>
      <c r="CW9" s="384"/>
      <c r="CX9" s="384"/>
      <c r="CY9" s="384"/>
      <c r="CZ9" s="384"/>
      <c r="DA9" s="385"/>
      <c r="DB9" s="383">
        <v>3.5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19018</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660746</v>
      </c>
      <c r="BO10" s="414"/>
      <c r="BP10" s="414"/>
      <c r="BQ10" s="414"/>
      <c r="BR10" s="414"/>
      <c r="BS10" s="414"/>
      <c r="BT10" s="414"/>
      <c r="BU10" s="415"/>
      <c r="BV10" s="413">
        <v>820615</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84</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20177</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1200000</v>
      </c>
      <c r="BO12" s="414"/>
      <c r="BP12" s="414"/>
      <c r="BQ12" s="414"/>
      <c r="BR12" s="414"/>
      <c r="BS12" s="414"/>
      <c r="BT12" s="414"/>
      <c r="BU12" s="415"/>
      <c r="BV12" s="413">
        <v>710000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19809</v>
      </c>
      <c r="S13" s="515"/>
      <c r="T13" s="515"/>
      <c r="U13" s="515"/>
      <c r="V13" s="516"/>
      <c r="W13" s="502" t="s">
        <v>122</v>
      </c>
      <c r="X13" s="426"/>
      <c r="Y13" s="426"/>
      <c r="Z13" s="426"/>
      <c r="AA13" s="426"/>
      <c r="AB13" s="427"/>
      <c r="AC13" s="389">
        <v>299</v>
      </c>
      <c r="AD13" s="390"/>
      <c r="AE13" s="390"/>
      <c r="AF13" s="390"/>
      <c r="AG13" s="391"/>
      <c r="AH13" s="389">
        <v>355</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-573746</v>
      </c>
      <c r="BO13" s="414"/>
      <c r="BP13" s="414"/>
      <c r="BQ13" s="414"/>
      <c r="BR13" s="414"/>
      <c r="BS13" s="414"/>
      <c r="BT13" s="414"/>
      <c r="BU13" s="415"/>
      <c r="BV13" s="413">
        <v>345834</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0.6</v>
      </c>
      <c r="CU13" s="384"/>
      <c r="CV13" s="384"/>
      <c r="CW13" s="384"/>
      <c r="CX13" s="384"/>
      <c r="CY13" s="384"/>
      <c r="CZ13" s="384"/>
      <c r="DA13" s="385"/>
      <c r="DB13" s="383">
        <v>1.1000000000000001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20044</v>
      </c>
      <c r="S14" s="515"/>
      <c r="T14" s="515"/>
      <c r="U14" s="515"/>
      <c r="V14" s="516"/>
      <c r="W14" s="517"/>
      <c r="X14" s="429"/>
      <c r="Y14" s="429"/>
      <c r="Z14" s="429"/>
      <c r="AA14" s="429"/>
      <c r="AB14" s="430"/>
      <c r="AC14" s="507">
        <v>3.5</v>
      </c>
      <c r="AD14" s="508"/>
      <c r="AE14" s="508"/>
      <c r="AF14" s="508"/>
      <c r="AG14" s="509"/>
      <c r="AH14" s="507">
        <v>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120</v>
      </c>
      <c r="CU14" s="486"/>
      <c r="CV14" s="486"/>
      <c r="CW14" s="486"/>
      <c r="CX14" s="486"/>
      <c r="CY14" s="486"/>
      <c r="CZ14" s="486"/>
      <c r="DA14" s="487"/>
      <c r="DB14" s="518" t="s">
        <v>120</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19724</v>
      </c>
      <c r="S15" s="515"/>
      <c r="T15" s="515"/>
      <c r="U15" s="515"/>
      <c r="V15" s="516"/>
      <c r="W15" s="502" t="s">
        <v>129</v>
      </c>
      <c r="X15" s="426"/>
      <c r="Y15" s="426"/>
      <c r="Z15" s="426"/>
      <c r="AA15" s="426"/>
      <c r="AB15" s="427"/>
      <c r="AC15" s="389">
        <v>1310</v>
      </c>
      <c r="AD15" s="390"/>
      <c r="AE15" s="390"/>
      <c r="AF15" s="390"/>
      <c r="AG15" s="391"/>
      <c r="AH15" s="389">
        <v>1379</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6382669</v>
      </c>
      <c r="BO15" s="409"/>
      <c r="BP15" s="409"/>
      <c r="BQ15" s="409"/>
      <c r="BR15" s="409"/>
      <c r="BS15" s="409"/>
      <c r="BT15" s="409"/>
      <c r="BU15" s="410"/>
      <c r="BV15" s="408">
        <v>6519375</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15.3</v>
      </c>
      <c r="AD16" s="508"/>
      <c r="AE16" s="508"/>
      <c r="AF16" s="508"/>
      <c r="AG16" s="509"/>
      <c r="AH16" s="507">
        <v>15.4</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4295406</v>
      </c>
      <c r="BO16" s="414"/>
      <c r="BP16" s="414"/>
      <c r="BQ16" s="414"/>
      <c r="BR16" s="414"/>
      <c r="BS16" s="414"/>
      <c r="BT16" s="414"/>
      <c r="BU16" s="415"/>
      <c r="BV16" s="413">
        <v>4208872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6963</v>
      </c>
      <c r="AD17" s="390"/>
      <c r="AE17" s="390"/>
      <c r="AF17" s="390"/>
      <c r="AG17" s="391"/>
      <c r="AH17" s="389">
        <v>7198</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8411624</v>
      </c>
      <c r="BO17" s="414"/>
      <c r="BP17" s="414"/>
      <c r="BQ17" s="414"/>
      <c r="BR17" s="414"/>
      <c r="BS17" s="414"/>
      <c r="BT17" s="414"/>
      <c r="BU17" s="415"/>
      <c r="BV17" s="413">
        <v>8600578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156.03</v>
      </c>
      <c r="M18" s="478"/>
      <c r="N18" s="478"/>
      <c r="O18" s="478"/>
      <c r="P18" s="478"/>
      <c r="Q18" s="478"/>
      <c r="R18" s="479"/>
      <c r="S18" s="479"/>
      <c r="T18" s="479"/>
      <c r="U18" s="479"/>
      <c r="V18" s="480"/>
      <c r="W18" s="494"/>
      <c r="X18" s="495"/>
      <c r="Y18" s="495"/>
      <c r="Z18" s="495"/>
      <c r="AA18" s="495"/>
      <c r="AB18" s="503"/>
      <c r="AC18" s="377">
        <v>81.2</v>
      </c>
      <c r="AD18" s="378"/>
      <c r="AE18" s="378"/>
      <c r="AF18" s="378"/>
      <c r="AG18" s="481"/>
      <c r="AH18" s="377">
        <v>80.3</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5407053</v>
      </c>
      <c r="BO18" s="414"/>
      <c r="BP18" s="414"/>
      <c r="BQ18" s="414"/>
      <c r="BR18" s="414"/>
      <c r="BS18" s="414"/>
      <c r="BT18" s="414"/>
      <c r="BU18" s="415"/>
      <c r="BV18" s="413">
        <v>5349566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122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13324816</v>
      </c>
      <c r="BO19" s="414"/>
      <c r="BP19" s="414"/>
      <c r="BQ19" s="414"/>
      <c r="BR19" s="414"/>
      <c r="BS19" s="414"/>
      <c r="BT19" s="414"/>
      <c r="BU19" s="415"/>
      <c r="BV19" s="413">
        <v>13590875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8247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4257596</v>
      </c>
      <c r="BO23" s="414"/>
      <c r="BP23" s="414"/>
      <c r="BQ23" s="414"/>
      <c r="BR23" s="414"/>
      <c r="BS23" s="414"/>
      <c r="BT23" s="414"/>
      <c r="BU23" s="415"/>
      <c r="BV23" s="413">
        <v>3267795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8540</v>
      </c>
      <c r="R24" s="390"/>
      <c r="S24" s="390"/>
      <c r="T24" s="390"/>
      <c r="U24" s="390"/>
      <c r="V24" s="391"/>
      <c r="W24" s="455"/>
      <c r="X24" s="446"/>
      <c r="Y24" s="447"/>
      <c r="Z24" s="386" t="s">
        <v>153</v>
      </c>
      <c r="AA24" s="387"/>
      <c r="AB24" s="387"/>
      <c r="AC24" s="387"/>
      <c r="AD24" s="387"/>
      <c r="AE24" s="387"/>
      <c r="AF24" s="387"/>
      <c r="AG24" s="388"/>
      <c r="AH24" s="389">
        <v>249</v>
      </c>
      <c r="AI24" s="390"/>
      <c r="AJ24" s="390"/>
      <c r="AK24" s="390"/>
      <c r="AL24" s="391"/>
      <c r="AM24" s="389">
        <v>749739</v>
      </c>
      <c r="AN24" s="390"/>
      <c r="AO24" s="390"/>
      <c r="AP24" s="390"/>
      <c r="AQ24" s="390"/>
      <c r="AR24" s="391"/>
      <c r="AS24" s="389">
        <v>3011</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2495916</v>
      </c>
      <c r="BO24" s="414"/>
      <c r="BP24" s="414"/>
      <c r="BQ24" s="414"/>
      <c r="BR24" s="414"/>
      <c r="BS24" s="414"/>
      <c r="BT24" s="414"/>
      <c r="BU24" s="415"/>
      <c r="BV24" s="413">
        <v>1395445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7000</v>
      </c>
      <c r="R25" s="390"/>
      <c r="S25" s="390"/>
      <c r="T25" s="390"/>
      <c r="U25" s="390"/>
      <c r="V25" s="391"/>
      <c r="W25" s="455"/>
      <c r="X25" s="446"/>
      <c r="Y25" s="447"/>
      <c r="Z25" s="386" t="s">
        <v>156</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926670</v>
      </c>
      <c r="BO25" s="409"/>
      <c r="BP25" s="409"/>
      <c r="BQ25" s="409"/>
      <c r="BR25" s="409"/>
      <c r="BS25" s="409"/>
      <c r="BT25" s="409"/>
      <c r="BU25" s="410"/>
      <c r="BV25" s="408">
        <v>2314137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6230</v>
      </c>
      <c r="R26" s="390"/>
      <c r="S26" s="390"/>
      <c r="T26" s="390"/>
      <c r="U26" s="390"/>
      <c r="V26" s="391"/>
      <c r="W26" s="455"/>
      <c r="X26" s="446"/>
      <c r="Y26" s="447"/>
      <c r="Z26" s="386" t="s">
        <v>159</v>
      </c>
      <c r="AA26" s="468"/>
      <c r="AB26" s="468"/>
      <c r="AC26" s="468"/>
      <c r="AD26" s="468"/>
      <c r="AE26" s="468"/>
      <c r="AF26" s="468"/>
      <c r="AG26" s="469"/>
      <c r="AH26" s="389">
        <v>11</v>
      </c>
      <c r="AI26" s="390"/>
      <c r="AJ26" s="390"/>
      <c r="AK26" s="390"/>
      <c r="AL26" s="391"/>
      <c r="AM26" s="389">
        <v>33704</v>
      </c>
      <c r="AN26" s="390"/>
      <c r="AO26" s="390"/>
      <c r="AP26" s="390"/>
      <c r="AQ26" s="390"/>
      <c r="AR26" s="391"/>
      <c r="AS26" s="389">
        <v>3064</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3650</v>
      </c>
      <c r="R27" s="390"/>
      <c r="S27" s="390"/>
      <c r="T27" s="390"/>
      <c r="U27" s="390"/>
      <c r="V27" s="391"/>
      <c r="W27" s="455"/>
      <c r="X27" s="446"/>
      <c r="Y27" s="447"/>
      <c r="Z27" s="386" t="s">
        <v>162</v>
      </c>
      <c r="AA27" s="387"/>
      <c r="AB27" s="387"/>
      <c r="AC27" s="387"/>
      <c r="AD27" s="387"/>
      <c r="AE27" s="387"/>
      <c r="AF27" s="387"/>
      <c r="AG27" s="388"/>
      <c r="AH27" s="389" t="s">
        <v>120</v>
      </c>
      <c r="AI27" s="390"/>
      <c r="AJ27" s="390"/>
      <c r="AK27" s="390"/>
      <c r="AL27" s="391"/>
      <c r="AM27" s="389" t="s">
        <v>120</v>
      </c>
      <c r="AN27" s="390"/>
      <c r="AO27" s="390"/>
      <c r="AP27" s="390"/>
      <c r="AQ27" s="390"/>
      <c r="AR27" s="391"/>
      <c r="AS27" s="389" t="s">
        <v>120</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177273</v>
      </c>
      <c r="BO27" s="417"/>
      <c r="BP27" s="417"/>
      <c r="BQ27" s="417"/>
      <c r="BR27" s="417"/>
      <c r="BS27" s="417"/>
      <c r="BT27" s="417"/>
      <c r="BU27" s="418"/>
      <c r="BV27" s="416">
        <v>186925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2960</v>
      </c>
      <c r="R28" s="390"/>
      <c r="S28" s="390"/>
      <c r="T28" s="390"/>
      <c r="U28" s="390"/>
      <c r="V28" s="391"/>
      <c r="W28" s="455"/>
      <c r="X28" s="446"/>
      <c r="Y28" s="447"/>
      <c r="Z28" s="386" t="s">
        <v>165</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3285985</v>
      </c>
      <c r="BO28" s="409"/>
      <c r="BP28" s="409"/>
      <c r="BQ28" s="409"/>
      <c r="BR28" s="409"/>
      <c r="BS28" s="409"/>
      <c r="BT28" s="409"/>
      <c r="BU28" s="410"/>
      <c r="BV28" s="408">
        <v>3825239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14</v>
      </c>
      <c r="M29" s="390"/>
      <c r="N29" s="390"/>
      <c r="O29" s="390"/>
      <c r="P29" s="391"/>
      <c r="Q29" s="389">
        <v>2610</v>
      </c>
      <c r="R29" s="390"/>
      <c r="S29" s="390"/>
      <c r="T29" s="390"/>
      <c r="U29" s="390"/>
      <c r="V29" s="391"/>
      <c r="W29" s="456"/>
      <c r="X29" s="457"/>
      <c r="Y29" s="458"/>
      <c r="Z29" s="386" t="s">
        <v>169</v>
      </c>
      <c r="AA29" s="387"/>
      <c r="AB29" s="387"/>
      <c r="AC29" s="387"/>
      <c r="AD29" s="387"/>
      <c r="AE29" s="387"/>
      <c r="AF29" s="387"/>
      <c r="AG29" s="388"/>
      <c r="AH29" s="389">
        <v>249</v>
      </c>
      <c r="AI29" s="390"/>
      <c r="AJ29" s="390"/>
      <c r="AK29" s="390"/>
      <c r="AL29" s="391"/>
      <c r="AM29" s="389">
        <v>749739</v>
      </c>
      <c r="AN29" s="390"/>
      <c r="AO29" s="390"/>
      <c r="AP29" s="390"/>
      <c r="AQ29" s="390"/>
      <c r="AR29" s="391"/>
      <c r="AS29" s="389">
        <v>3011</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86455</v>
      </c>
      <c r="BO29" s="414"/>
      <c r="BP29" s="414"/>
      <c r="BQ29" s="414"/>
      <c r="BR29" s="414"/>
      <c r="BS29" s="414"/>
      <c r="BT29" s="414"/>
      <c r="BU29" s="415"/>
      <c r="BV29" s="413">
        <v>85554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1660769</v>
      </c>
      <c r="BO30" s="417"/>
      <c r="BP30" s="417"/>
      <c r="BQ30" s="417"/>
      <c r="BR30" s="417"/>
      <c r="BS30" s="417"/>
      <c r="BT30" s="417"/>
      <c r="BU30" s="418"/>
      <c r="BV30" s="416">
        <v>2994220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軽井沢町国民健康保険事業勘定特別会計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軽井沢町水道事業会計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IF('各会計、関係団体の財政状況及び健全化判断比率'!B35="","",'各会計、関係団体の財政状況及び健全化判断比率'!B35)</f>
        <v>軽井沢町公共下水道事業特別会計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佐久広域連合　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軽井沢町振興公社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軽井沢町介護保険特別会計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IF('各会計、関係団体の財政状況及び健全化判断比率'!B34="","",'各会計、関係団体の財政状況及び健全化判断比率'!B34)</f>
        <v>軽井沢町国民健康保険軽井沢病院事業会計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IF('各会計、関係団体の財政状況及び健全化判断比率'!B36="","",'各会計、関係団体の財政状況及び健全化判断比率'!B36)</f>
        <v>軽井沢町農業集落排水事業特別会計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佐久広域連合　消防特別会計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軽井沢町駐車場特別会計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佐久広域連合　養護老人ホーム特別会計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軽井沢町訪問看護事業特別会計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佐久広域連合　特別養護老人ホーム特別会計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軽井沢町後期高齢者医療特別会計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佐久広域連合　救護施設特別会計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佐久広域連合　食肉流通センター特別会計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浅麓環境施設組合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佐久市・軽井沢町清掃施設組合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長野県市町村総合事務組合　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長野県市町村総合事務組合　非常勤職員公務災害補償特別会計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526</v>
      </c>
      <c r="D34" s="1181"/>
      <c r="E34" s="1182"/>
      <c r="F34" s="32">
        <v>18.059999999999999</v>
      </c>
      <c r="G34" s="33">
        <v>19.59</v>
      </c>
      <c r="H34" s="33">
        <v>18.57</v>
      </c>
      <c r="I34" s="33">
        <v>14.83</v>
      </c>
      <c r="J34" s="34">
        <v>15.07</v>
      </c>
      <c r="K34" s="22"/>
      <c r="L34" s="22"/>
      <c r="M34" s="22"/>
      <c r="N34" s="22"/>
      <c r="O34" s="22"/>
      <c r="P34" s="22"/>
    </row>
    <row r="35" spans="1:16" ht="39" customHeight="1" x14ac:dyDescent="0.15">
      <c r="A35" s="22"/>
      <c r="B35" s="35"/>
      <c r="C35" s="1175" t="s">
        <v>527</v>
      </c>
      <c r="D35" s="1176"/>
      <c r="E35" s="1177"/>
      <c r="F35" s="36">
        <v>12.88</v>
      </c>
      <c r="G35" s="37">
        <v>14.77</v>
      </c>
      <c r="H35" s="37">
        <v>11.38</v>
      </c>
      <c r="I35" s="37">
        <v>13.46</v>
      </c>
      <c r="J35" s="38">
        <v>13.35</v>
      </c>
      <c r="K35" s="22"/>
      <c r="L35" s="22"/>
      <c r="M35" s="22"/>
      <c r="N35" s="22"/>
      <c r="O35" s="22"/>
      <c r="P35" s="22"/>
    </row>
    <row r="36" spans="1:16" ht="39" customHeight="1" x14ac:dyDescent="0.15">
      <c r="A36" s="22"/>
      <c r="B36" s="35"/>
      <c r="C36" s="1175" t="s">
        <v>528</v>
      </c>
      <c r="D36" s="1176"/>
      <c r="E36" s="1177"/>
      <c r="F36" s="36">
        <v>4.8499999999999996</v>
      </c>
      <c r="G36" s="37">
        <v>6.08</v>
      </c>
      <c r="H36" s="37">
        <v>7.42</v>
      </c>
      <c r="I36" s="37">
        <v>7.52</v>
      </c>
      <c r="J36" s="38">
        <v>6.51</v>
      </c>
      <c r="K36" s="22"/>
      <c r="L36" s="22"/>
      <c r="M36" s="22"/>
      <c r="N36" s="22"/>
      <c r="O36" s="22"/>
      <c r="P36" s="22"/>
    </row>
    <row r="37" spans="1:16" ht="39" customHeight="1" x14ac:dyDescent="0.15">
      <c r="A37" s="22"/>
      <c r="B37" s="35"/>
      <c r="C37" s="1175" t="s">
        <v>529</v>
      </c>
      <c r="D37" s="1176"/>
      <c r="E37" s="1177"/>
      <c r="F37" s="36">
        <v>0.92</v>
      </c>
      <c r="G37" s="37">
        <v>1.01</v>
      </c>
      <c r="H37" s="37">
        <v>1.17</v>
      </c>
      <c r="I37" s="37">
        <v>0.62</v>
      </c>
      <c r="J37" s="38">
        <v>1.1000000000000001</v>
      </c>
      <c r="K37" s="22"/>
      <c r="L37" s="22"/>
      <c r="M37" s="22"/>
      <c r="N37" s="22"/>
      <c r="O37" s="22"/>
      <c r="P37" s="22"/>
    </row>
    <row r="38" spans="1:16" ht="39" customHeight="1" x14ac:dyDescent="0.15">
      <c r="A38" s="22"/>
      <c r="B38" s="35"/>
      <c r="C38" s="1175" t="s">
        <v>530</v>
      </c>
      <c r="D38" s="1176"/>
      <c r="E38" s="1177"/>
      <c r="F38" s="36">
        <v>0.14000000000000001</v>
      </c>
      <c r="G38" s="37">
        <v>0.34</v>
      </c>
      <c r="H38" s="37">
        <v>0.52</v>
      </c>
      <c r="I38" s="37">
        <v>0.53</v>
      </c>
      <c r="J38" s="38">
        <v>0.81</v>
      </c>
      <c r="K38" s="22"/>
      <c r="L38" s="22"/>
      <c r="M38" s="22"/>
      <c r="N38" s="22"/>
      <c r="O38" s="22"/>
      <c r="P38" s="22"/>
    </row>
    <row r="39" spans="1:16" ht="39" customHeight="1" x14ac:dyDescent="0.15">
      <c r="A39" s="22"/>
      <c r="B39" s="35"/>
      <c r="C39" s="1175" t="s">
        <v>531</v>
      </c>
      <c r="D39" s="1176"/>
      <c r="E39" s="1177"/>
      <c r="F39" s="36">
        <v>0.56999999999999995</v>
      </c>
      <c r="G39" s="37">
        <v>0.51</v>
      </c>
      <c r="H39" s="37">
        <v>1.1599999999999999</v>
      </c>
      <c r="I39" s="37">
        <v>0.5</v>
      </c>
      <c r="J39" s="38">
        <v>0.5</v>
      </c>
      <c r="K39" s="22"/>
      <c r="L39" s="22"/>
      <c r="M39" s="22"/>
      <c r="N39" s="22"/>
      <c r="O39" s="22"/>
      <c r="P39" s="22"/>
    </row>
    <row r="40" spans="1:16" ht="39" customHeight="1" x14ac:dyDescent="0.15">
      <c r="A40" s="22"/>
      <c r="B40" s="35"/>
      <c r="C40" s="1175" t="s">
        <v>532</v>
      </c>
      <c r="D40" s="1176"/>
      <c r="E40" s="1177"/>
      <c r="F40" s="36">
        <v>0.14000000000000001</v>
      </c>
      <c r="G40" s="37">
        <v>0.25</v>
      </c>
      <c r="H40" s="37">
        <v>0.3</v>
      </c>
      <c r="I40" s="37">
        <v>0.37</v>
      </c>
      <c r="J40" s="38">
        <v>0.41</v>
      </c>
      <c r="K40" s="22"/>
      <c r="L40" s="22"/>
      <c r="M40" s="22"/>
      <c r="N40" s="22"/>
      <c r="O40" s="22"/>
      <c r="P40" s="22"/>
    </row>
    <row r="41" spans="1:16" ht="39" customHeight="1" x14ac:dyDescent="0.15">
      <c r="A41" s="22"/>
      <c r="B41" s="35"/>
      <c r="C41" s="1175" t="s">
        <v>533</v>
      </c>
      <c r="D41" s="1176"/>
      <c r="E41" s="1177"/>
      <c r="F41" s="36">
        <v>0.13</v>
      </c>
      <c r="G41" s="37">
        <v>0.21</v>
      </c>
      <c r="H41" s="37">
        <v>0.27</v>
      </c>
      <c r="I41" s="37">
        <v>0.3</v>
      </c>
      <c r="J41" s="38">
        <v>0.3</v>
      </c>
      <c r="K41" s="22"/>
      <c r="L41" s="22"/>
      <c r="M41" s="22"/>
      <c r="N41" s="22"/>
      <c r="O41" s="22"/>
      <c r="P41" s="22"/>
    </row>
    <row r="42" spans="1:16" ht="39" customHeight="1" x14ac:dyDescent="0.15">
      <c r="A42" s="22"/>
      <c r="B42" s="39"/>
      <c r="C42" s="1175" t="s">
        <v>534</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535</v>
      </c>
      <c r="D43" s="1179"/>
      <c r="E43" s="1180"/>
      <c r="F43" s="41">
        <v>0.08</v>
      </c>
      <c r="G43" s="42">
        <v>0.15</v>
      </c>
      <c r="H43" s="42">
        <v>0.13</v>
      </c>
      <c r="I43" s="42">
        <v>0.11</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251</v>
      </c>
      <c r="L45" s="60">
        <v>292</v>
      </c>
      <c r="M45" s="60">
        <v>373</v>
      </c>
      <c r="N45" s="60">
        <v>409</v>
      </c>
      <c r="O45" s="61">
        <v>401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13</v>
      </c>
      <c r="F47" s="1185"/>
      <c r="G47" s="1185"/>
      <c r="H47" s="1185"/>
      <c r="I47" s="1185"/>
      <c r="J47" s="1186"/>
      <c r="K47" s="63">
        <v>3</v>
      </c>
      <c r="L47" s="64">
        <v>7</v>
      </c>
      <c r="M47" s="64">
        <v>10</v>
      </c>
      <c r="N47" s="64">
        <v>13</v>
      </c>
      <c r="O47" s="65">
        <v>17</v>
      </c>
      <c r="P47" s="48"/>
      <c r="Q47" s="48"/>
      <c r="R47" s="48"/>
      <c r="S47" s="48"/>
      <c r="T47" s="48"/>
      <c r="U47" s="48"/>
    </row>
    <row r="48" spans="1:21" ht="30.75" customHeight="1" x14ac:dyDescent="0.15">
      <c r="A48" s="48"/>
      <c r="B48" s="1193"/>
      <c r="C48" s="1194"/>
      <c r="D48" s="62"/>
      <c r="E48" s="1185" t="s">
        <v>14</v>
      </c>
      <c r="F48" s="1185"/>
      <c r="G48" s="1185"/>
      <c r="H48" s="1185"/>
      <c r="I48" s="1185"/>
      <c r="J48" s="1186"/>
      <c r="K48" s="63">
        <v>443</v>
      </c>
      <c r="L48" s="64">
        <v>431</v>
      </c>
      <c r="M48" s="64">
        <v>378</v>
      </c>
      <c r="N48" s="64">
        <v>332</v>
      </c>
      <c r="O48" s="65">
        <v>353</v>
      </c>
      <c r="P48" s="48"/>
      <c r="Q48" s="48"/>
      <c r="R48" s="48"/>
      <c r="S48" s="48"/>
      <c r="T48" s="48"/>
      <c r="U48" s="48"/>
    </row>
    <row r="49" spans="1:21" ht="30.75" customHeight="1" x14ac:dyDescent="0.15">
      <c r="A49" s="48"/>
      <c r="B49" s="1193"/>
      <c r="C49" s="1194"/>
      <c r="D49" s="62"/>
      <c r="E49" s="1185" t="s">
        <v>15</v>
      </c>
      <c r="F49" s="1185"/>
      <c r="G49" s="1185"/>
      <c r="H49" s="1185"/>
      <c r="I49" s="1185"/>
      <c r="J49" s="1186"/>
      <c r="K49" s="63">
        <v>106</v>
      </c>
      <c r="L49" s="64">
        <v>81</v>
      </c>
      <c r="M49" s="64">
        <v>79</v>
      </c>
      <c r="N49" s="64">
        <v>81</v>
      </c>
      <c r="O49" s="65">
        <v>82</v>
      </c>
      <c r="P49" s="48"/>
      <c r="Q49" s="48"/>
      <c r="R49" s="48"/>
      <c r="S49" s="48"/>
      <c r="T49" s="48"/>
      <c r="U49" s="48"/>
    </row>
    <row r="50" spans="1:21" ht="30.75" customHeight="1" x14ac:dyDescent="0.15">
      <c r="A50" s="48"/>
      <c r="B50" s="1193"/>
      <c r="C50" s="1194"/>
      <c r="D50" s="62"/>
      <c r="E50" s="1185" t="s">
        <v>16</v>
      </c>
      <c r="F50" s="1185"/>
      <c r="G50" s="1185"/>
      <c r="H50" s="1185"/>
      <c r="I50" s="1185"/>
      <c r="J50" s="1186"/>
      <c r="K50" s="63">
        <v>1</v>
      </c>
      <c r="L50" s="64">
        <v>1</v>
      </c>
      <c r="M50" s="64">
        <v>1</v>
      </c>
      <c r="N50" s="64">
        <v>1</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779</v>
      </c>
      <c r="L52" s="64">
        <v>734</v>
      </c>
      <c r="M52" s="64">
        <v>751</v>
      </c>
      <c r="N52" s="64">
        <v>737</v>
      </c>
      <c r="O52" s="65">
        <v>896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25</v>
      </c>
      <c r="L53" s="69">
        <v>78</v>
      </c>
      <c r="M53" s="69">
        <v>90</v>
      </c>
      <c r="N53" s="69">
        <v>99</v>
      </c>
      <c r="O53" s="70">
        <v>-43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211" t="s">
        <v>23</v>
      </c>
      <c r="C41" s="1212"/>
      <c r="D41" s="81"/>
      <c r="E41" s="1213" t="s">
        <v>24</v>
      </c>
      <c r="F41" s="1213"/>
      <c r="G41" s="1213"/>
      <c r="H41" s="1214"/>
      <c r="I41" s="82">
        <v>2874</v>
      </c>
      <c r="J41" s="83">
        <v>3546</v>
      </c>
      <c r="K41" s="83">
        <v>3735</v>
      </c>
      <c r="L41" s="83">
        <v>3468</v>
      </c>
      <c r="M41" s="84">
        <v>4458</v>
      </c>
    </row>
    <row r="42" spans="2:13" ht="27.75" customHeight="1" x14ac:dyDescent="0.15">
      <c r="B42" s="1201"/>
      <c r="C42" s="1202"/>
      <c r="D42" s="85"/>
      <c r="E42" s="1205" t="s">
        <v>25</v>
      </c>
      <c r="F42" s="1205"/>
      <c r="G42" s="1205"/>
      <c r="H42" s="1206"/>
      <c r="I42" s="86">
        <v>18</v>
      </c>
      <c r="J42" s="87">
        <v>15</v>
      </c>
      <c r="K42" s="87">
        <v>12</v>
      </c>
      <c r="L42" s="87">
        <v>8</v>
      </c>
      <c r="M42" s="88">
        <v>5</v>
      </c>
    </row>
    <row r="43" spans="2:13" ht="27.75" customHeight="1" x14ac:dyDescent="0.15">
      <c r="B43" s="1201"/>
      <c r="C43" s="1202"/>
      <c r="D43" s="85"/>
      <c r="E43" s="1205" t="s">
        <v>26</v>
      </c>
      <c r="F43" s="1205"/>
      <c r="G43" s="1205"/>
      <c r="H43" s="1206"/>
      <c r="I43" s="86">
        <v>5163</v>
      </c>
      <c r="J43" s="87">
        <v>4943</v>
      </c>
      <c r="K43" s="87">
        <v>4601</v>
      </c>
      <c r="L43" s="87">
        <v>3896</v>
      </c>
      <c r="M43" s="88">
        <v>3593</v>
      </c>
    </row>
    <row r="44" spans="2:13" ht="27.75" customHeight="1" x14ac:dyDescent="0.15">
      <c r="B44" s="1201"/>
      <c r="C44" s="1202"/>
      <c r="D44" s="85"/>
      <c r="E44" s="1205" t="s">
        <v>27</v>
      </c>
      <c r="F44" s="1205"/>
      <c r="G44" s="1205"/>
      <c r="H44" s="1206"/>
      <c r="I44" s="86">
        <v>615</v>
      </c>
      <c r="J44" s="87">
        <v>534</v>
      </c>
      <c r="K44" s="87">
        <v>459</v>
      </c>
      <c r="L44" s="87">
        <v>385</v>
      </c>
      <c r="M44" s="88">
        <v>349</v>
      </c>
    </row>
    <row r="45" spans="2:13" ht="27.75" customHeight="1" x14ac:dyDescent="0.15">
      <c r="B45" s="1201"/>
      <c r="C45" s="1202"/>
      <c r="D45" s="85"/>
      <c r="E45" s="1205" t="s">
        <v>28</v>
      </c>
      <c r="F45" s="1205"/>
      <c r="G45" s="1205"/>
      <c r="H45" s="1206"/>
      <c r="I45" s="86">
        <v>1432</v>
      </c>
      <c r="J45" s="87">
        <v>1499</v>
      </c>
      <c r="K45" s="87">
        <v>1518</v>
      </c>
      <c r="L45" s="87">
        <v>1406</v>
      </c>
      <c r="M45" s="88">
        <v>1248</v>
      </c>
    </row>
    <row r="46" spans="2:13" ht="27.75" customHeight="1" x14ac:dyDescent="0.15">
      <c r="B46" s="1201"/>
      <c r="C46" s="1202"/>
      <c r="D46" s="85"/>
      <c r="E46" s="1205" t="s">
        <v>29</v>
      </c>
      <c r="F46" s="1205"/>
      <c r="G46" s="1205"/>
      <c r="H46" s="1206"/>
      <c r="I46" s="86" t="s">
        <v>478</v>
      </c>
      <c r="J46" s="87" t="s">
        <v>478</v>
      </c>
      <c r="K46" s="87" t="s">
        <v>478</v>
      </c>
      <c r="L46" s="87" t="s">
        <v>478</v>
      </c>
      <c r="M46" s="88" t="s">
        <v>478</v>
      </c>
    </row>
    <row r="47" spans="2:13" ht="27.75" customHeight="1" x14ac:dyDescent="0.15">
      <c r="B47" s="1201"/>
      <c r="C47" s="1202"/>
      <c r="D47" s="85"/>
      <c r="E47" s="1205" t="s">
        <v>30</v>
      </c>
      <c r="F47" s="1205"/>
      <c r="G47" s="1205"/>
      <c r="H47" s="1206"/>
      <c r="I47" s="86" t="s">
        <v>478</v>
      </c>
      <c r="J47" s="87" t="s">
        <v>478</v>
      </c>
      <c r="K47" s="87" t="s">
        <v>478</v>
      </c>
      <c r="L47" s="87" t="s">
        <v>478</v>
      </c>
      <c r="M47" s="88" t="s">
        <v>478</v>
      </c>
    </row>
    <row r="48" spans="2:13" ht="27.75" customHeight="1" x14ac:dyDescent="0.15">
      <c r="B48" s="1203"/>
      <c r="C48" s="1204"/>
      <c r="D48" s="85"/>
      <c r="E48" s="1205" t="s">
        <v>31</v>
      </c>
      <c r="F48" s="1205"/>
      <c r="G48" s="1205"/>
      <c r="H48" s="1206"/>
      <c r="I48" s="86" t="s">
        <v>478</v>
      </c>
      <c r="J48" s="87" t="s">
        <v>478</v>
      </c>
      <c r="K48" s="87" t="s">
        <v>478</v>
      </c>
      <c r="L48" s="87" t="s">
        <v>478</v>
      </c>
      <c r="M48" s="88" t="s">
        <v>478</v>
      </c>
    </row>
    <row r="49" spans="2:13" ht="27.75" customHeight="1" x14ac:dyDescent="0.15">
      <c r="B49" s="1199" t="s">
        <v>32</v>
      </c>
      <c r="C49" s="1200"/>
      <c r="D49" s="89"/>
      <c r="E49" s="1205" t="s">
        <v>33</v>
      </c>
      <c r="F49" s="1205"/>
      <c r="G49" s="1205"/>
      <c r="H49" s="1206"/>
      <c r="I49" s="86">
        <v>12386</v>
      </c>
      <c r="J49" s="87">
        <v>10798</v>
      </c>
      <c r="K49" s="87">
        <v>9491</v>
      </c>
      <c r="L49" s="87">
        <v>7644</v>
      </c>
      <c r="M49" s="88">
        <v>5854</v>
      </c>
    </row>
    <row r="50" spans="2:13" ht="27.75" customHeight="1" x14ac:dyDescent="0.15">
      <c r="B50" s="1201"/>
      <c r="C50" s="1202"/>
      <c r="D50" s="85"/>
      <c r="E50" s="1205" t="s">
        <v>34</v>
      </c>
      <c r="F50" s="1205"/>
      <c r="G50" s="1205"/>
      <c r="H50" s="1206"/>
      <c r="I50" s="86">
        <v>1737</v>
      </c>
      <c r="J50" s="87">
        <v>1445</v>
      </c>
      <c r="K50" s="87">
        <v>1231</v>
      </c>
      <c r="L50" s="87">
        <v>1163</v>
      </c>
      <c r="M50" s="88">
        <v>1959</v>
      </c>
    </row>
    <row r="51" spans="2:13" ht="27.75" customHeight="1" x14ac:dyDescent="0.15">
      <c r="B51" s="1203"/>
      <c r="C51" s="1204"/>
      <c r="D51" s="85"/>
      <c r="E51" s="1205" t="s">
        <v>35</v>
      </c>
      <c r="F51" s="1205"/>
      <c r="G51" s="1205"/>
      <c r="H51" s="1206"/>
      <c r="I51" s="86">
        <v>6777</v>
      </c>
      <c r="J51" s="87">
        <v>6086</v>
      </c>
      <c r="K51" s="87">
        <v>6176</v>
      </c>
      <c r="L51" s="87">
        <v>5733</v>
      </c>
      <c r="M51" s="88">
        <v>5304</v>
      </c>
    </row>
    <row r="52" spans="2:13" ht="27.75" customHeight="1" thickBot="1" x14ac:dyDescent="0.2">
      <c r="B52" s="1207" t="s">
        <v>36</v>
      </c>
      <c r="C52" s="1208"/>
      <c r="D52" s="90"/>
      <c r="E52" s="1209" t="s">
        <v>37</v>
      </c>
      <c r="F52" s="1209"/>
      <c r="G52" s="1209"/>
      <c r="H52" s="1210"/>
      <c r="I52" s="91">
        <v>-10796</v>
      </c>
      <c r="J52" s="92">
        <v>-7790</v>
      </c>
      <c r="K52" s="92">
        <v>-6573</v>
      </c>
      <c r="L52" s="92">
        <v>-5376</v>
      </c>
      <c r="M52" s="93">
        <v>-3465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567</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567</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566</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561</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565</v>
      </c>
    </row>
    <row r="50" spans="1:17" ht="13.5" x14ac:dyDescent="0.15">
      <c r="B50" s="248"/>
      <c r="C50" s="244"/>
      <c r="D50" s="244"/>
      <c r="E50" s="244"/>
      <c r="F50" s="244"/>
      <c r="G50" s="1224"/>
      <c r="H50" s="1225"/>
      <c r="I50" s="1225"/>
      <c r="J50" s="1226"/>
      <c r="K50" s="345" t="s">
        <v>518</v>
      </c>
      <c r="L50" s="345" t="s">
        <v>519</v>
      </c>
      <c r="M50" s="345" t="s">
        <v>520</v>
      </c>
      <c r="N50" s="345" t="s">
        <v>521</v>
      </c>
      <c r="O50" s="345" t="s">
        <v>522</v>
      </c>
    </row>
    <row r="51" spans="1:17" ht="13.5" x14ac:dyDescent="0.15">
      <c r="B51" s="248"/>
      <c r="C51" s="244"/>
      <c r="D51" s="244"/>
      <c r="E51" s="244"/>
      <c r="F51" s="244"/>
      <c r="G51" s="1227" t="s">
        <v>559</v>
      </c>
      <c r="H51" s="1228"/>
      <c r="I51" s="1233" t="s">
        <v>557</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564</v>
      </c>
      <c r="J53" s="1237"/>
      <c r="K53" s="1244"/>
      <c r="L53" s="1244"/>
      <c r="M53" s="1244"/>
      <c r="N53" s="1244"/>
      <c r="O53" s="1244"/>
    </row>
    <row r="54" spans="1:17" ht="13.5" x14ac:dyDescent="0.15">
      <c r="A54" s="355"/>
      <c r="B54" s="248"/>
      <c r="C54" s="244"/>
      <c r="D54" s="244"/>
      <c r="E54" s="244"/>
      <c r="F54" s="244"/>
      <c r="G54" s="1231"/>
      <c r="H54" s="1232"/>
      <c r="I54" s="1237"/>
      <c r="J54" s="1237"/>
      <c r="K54" s="1245"/>
      <c r="L54" s="1245"/>
      <c r="M54" s="1245"/>
      <c r="N54" s="1245"/>
      <c r="O54" s="1245"/>
    </row>
    <row r="55" spans="1:17" ht="13.5" x14ac:dyDescent="0.15">
      <c r="A55" s="355"/>
      <c r="B55" s="248"/>
      <c r="C55" s="244"/>
      <c r="D55" s="244"/>
      <c r="E55" s="244"/>
      <c r="F55" s="244"/>
      <c r="G55" s="1238" t="s">
        <v>558</v>
      </c>
      <c r="H55" s="1239"/>
      <c r="I55" s="1237" t="s">
        <v>557</v>
      </c>
      <c r="J55" s="1237"/>
      <c r="K55" s="1235"/>
      <c r="L55" s="1235"/>
      <c r="M55" s="1235"/>
      <c r="N55" s="1235"/>
      <c r="O55" s="1235"/>
    </row>
    <row r="56" spans="1:17" ht="13.5" x14ac:dyDescent="0.15">
      <c r="A56" s="355"/>
      <c r="B56" s="248"/>
      <c r="C56" s="244"/>
      <c r="D56" s="244"/>
      <c r="E56" s="244"/>
      <c r="F56" s="244"/>
      <c r="G56" s="1240"/>
      <c r="H56" s="1241"/>
      <c r="I56" s="1237"/>
      <c r="J56" s="1237"/>
      <c r="K56" s="1236"/>
      <c r="L56" s="1236"/>
      <c r="M56" s="1236"/>
      <c r="N56" s="1236"/>
      <c r="O56" s="1236"/>
    </row>
    <row r="57" spans="1:17" s="355" customFormat="1" ht="13.5" x14ac:dyDescent="0.15">
      <c r="B57" s="356"/>
      <c r="C57" s="352"/>
      <c r="D57" s="352"/>
      <c r="E57" s="352"/>
      <c r="F57" s="352"/>
      <c r="G57" s="1240"/>
      <c r="H57" s="1241"/>
      <c r="I57" s="1246" t="s">
        <v>563</v>
      </c>
      <c r="J57" s="1246"/>
      <c r="K57" s="1244"/>
      <c r="L57" s="1244"/>
      <c r="M57" s="1244"/>
      <c r="N57" s="1244"/>
      <c r="O57" s="1244"/>
      <c r="P57" s="361"/>
      <c r="Q57" s="356"/>
    </row>
    <row r="58" spans="1:17" s="355" customFormat="1" ht="13.5" x14ac:dyDescent="0.15">
      <c r="A58" s="243"/>
      <c r="B58" s="356"/>
      <c r="C58" s="352"/>
      <c r="D58" s="352"/>
      <c r="E58" s="352"/>
      <c r="F58" s="352"/>
      <c r="G58" s="1242"/>
      <c r="H58" s="1243"/>
      <c r="I58" s="1246"/>
      <c r="J58" s="1246"/>
      <c r="K58" s="1245"/>
      <c r="L58" s="1245"/>
      <c r="M58" s="1245"/>
      <c r="N58" s="1245"/>
      <c r="O58" s="1245"/>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562</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561</v>
      </c>
      <c r="I64" s="352"/>
      <c r="J64" s="352"/>
      <c r="K64" s="352"/>
      <c r="L64" s="244"/>
      <c r="M64" s="244"/>
      <c r="N64" s="244"/>
      <c r="O64" s="244"/>
    </row>
    <row r="65" spans="2:30" ht="13.5" x14ac:dyDescent="0.15">
      <c r="B65" s="248"/>
      <c r="C65" s="244"/>
      <c r="D65" s="244"/>
      <c r="E65" s="244"/>
      <c r="F65" s="244"/>
      <c r="G65" s="1247" t="s">
        <v>568</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560</v>
      </c>
      <c r="I71" s="349"/>
      <c r="J71" s="348"/>
      <c r="K71" s="348"/>
      <c r="L71" s="347"/>
      <c r="M71" s="348"/>
      <c r="N71" s="347"/>
      <c r="O71" s="346"/>
    </row>
    <row r="72" spans="2:30" ht="13.5" x14ac:dyDescent="0.15">
      <c r="B72" s="248"/>
      <c r="C72" s="244"/>
      <c r="D72" s="244"/>
      <c r="E72" s="244"/>
      <c r="F72" s="244"/>
      <c r="G72" s="1224"/>
      <c r="H72" s="1225"/>
      <c r="I72" s="1225"/>
      <c r="J72" s="1226"/>
      <c r="K72" s="345" t="s">
        <v>518</v>
      </c>
      <c r="L72" s="345" t="s">
        <v>519</v>
      </c>
      <c r="M72" s="345" t="s">
        <v>520</v>
      </c>
      <c r="N72" s="345" t="s">
        <v>521</v>
      </c>
      <c r="O72" s="345" t="s">
        <v>522</v>
      </c>
    </row>
    <row r="73" spans="2:30" ht="13.5" x14ac:dyDescent="0.15">
      <c r="B73" s="248"/>
      <c r="C73" s="244"/>
      <c r="D73" s="244"/>
      <c r="E73" s="244"/>
      <c r="F73" s="244"/>
      <c r="G73" s="1227" t="s">
        <v>559</v>
      </c>
      <c r="H73" s="1228"/>
      <c r="I73" s="1233" t="s">
        <v>557</v>
      </c>
      <c r="J73" s="1233"/>
      <c r="K73" s="1248"/>
      <c r="L73" s="1248"/>
      <c r="M73" s="1236"/>
      <c r="N73" s="1236"/>
      <c r="O73" s="1236"/>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556</v>
      </c>
      <c r="J75" s="1237"/>
      <c r="K75" s="1249">
        <v>0.6</v>
      </c>
      <c r="L75" s="1249">
        <v>0.6</v>
      </c>
      <c r="M75" s="1249">
        <v>0.8</v>
      </c>
      <c r="N75" s="1249">
        <v>1.1000000000000001</v>
      </c>
      <c r="O75" s="1249">
        <v>0.6</v>
      </c>
      <c r="U75" s="243">
        <v>81.2</v>
      </c>
      <c r="W75" s="243">
        <v>87.2</v>
      </c>
      <c r="Y75" s="243">
        <v>99.8</v>
      </c>
      <c r="AA75" s="243">
        <v>109.5</v>
      </c>
      <c r="AC75" s="243">
        <v>115.2</v>
      </c>
    </row>
    <row r="76" spans="2:30" ht="13.5" x14ac:dyDescent="0.15">
      <c r="B76" s="248"/>
      <c r="C76" s="244"/>
      <c r="D76" s="244"/>
      <c r="E76" s="244"/>
      <c r="F76" s="244"/>
      <c r="G76" s="1231"/>
      <c r="H76" s="1232"/>
      <c r="I76" s="1237"/>
      <c r="J76" s="1237"/>
      <c r="K76" s="1245"/>
      <c r="L76" s="1245"/>
      <c r="M76" s="1245"/>
      <c r="N76" s="1245"/>
      <c r="O76" s="1245"/>
    </row>
    <row r="77" spans="2:30" ht="13.5" x14ac:dyDescent="0.15">
      <c r="B77" s="248"/>
      <c r="C77" s="244"/>
      <c r="D77" s="244"/>
      <c r="E77" s="244"/>
      <c r="F77" s="244"/>
      <c r="G77" s="1238" t="s">
        <v>558</v>
      </c>
      <c r="H77" s="1239"/>
      <c r="I77" s="1237" t="s">
        <v>557</v>
      </c>
      <c r="J77" s="1237"/>
      <c r="K77" s="1248">
        <v>64.3</v>
      </c>
      <c r="L77" s="1248">
        <v>61.3</v>
      </c>
      <c r="M77" s="1236">
        <v>54.6</v>
      </c>
      <c r="N77" s="1236">
        <v>48.7</v>
      </c>
      <c r="O77" s="1236">
        <v>36.5</v>
      </c>
      <c r="R77" s="243">
        <v>12.3</v>
      </c>
      <c r="T77" s="243">
        <v>11.1</v>
      </c>
    </row>
    <row r="78" spans="2:30" ht="13.5" x14ac:dyDescent="0.15">
      <c r="B78" s="248"/>
      <c r="C78" s="244"/>
      <c r="D78" s="244"/>
      <c r="E78" s="244"/>
      <c r="F78" s="244"/>
      <c r="G78" s="1240"/>
      <c r="H78" s="1241"/>
      <c r="I78" s="1237"/>
      <c r="J78" s="1237"/>
      <c r="K78" s="1248"/>
      <c r="L78" s="1248"/>
      <c r="M78" s="1236"/>
      <c r="N78" s="1236"/>
      <c r="O78" s="1236"/>
    </row>
    <row r="79" spans="2:30" ht="13.5" x14ac:dyDescent="0.15">
      <c r="B79" s="248"/>
      <c r="C79" s="244"/>
      <c r="D79" s="244"/>
      <c r="E79" s="244"/>
      <c r="F79" s="244"/>
      <c r="G79" s="1240"/>
      <c r="H79" s="1241"/>
      <c r="I79" s="1250" t="s">
        <v>556</v>
      </c>
      <c r="J79" s="1246"/>
      <c r="K79" s="1251">
        <v>12.3</v>
      </c>
      <c r="L79" s="1251">
        <v>11.7</v>
      </c>
      <c r="M79" s="1251">
        <v>11.2</v>
      </c>
      <c r="N79" s="1251">
        <v>10.4</v>
      </c>
      <c r="O79" s="1251">
        <v>9</v>
      </c>
      <c r="V79" s="243">
        <v>53.5</v>
      </c>
      <c r="X79" s="243">
        <v>48.2</v>
      </c>
      <c r="Z79" s="243">
        <v>34.200000000000003</v>
      </c>
      <c r="AB79" s="243">
        <v>30.3</v>
      </c>
      <c r="AD79" s="243">
        <v>28.9</v>
      </c>
    </row>
    <row r="80" spans="2:30" ht="13.5" x14ac:dyDescent="0.15">
      <c r="B80" s="248"/>
      <c r="C80" s="244"/>
      <c r="D80" s="244"/>
      <c r="E80" s="244"/>
      <c r="F80" s="244"/>
      <c r="G80" s="1242"/>
      <c r="H80" s="1243"/>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187619</v>
      </c>
      <c r="E3" s="116"/>
      <c r="F3" s="117">
        <v>61557</v>
      </c>
      <c r="G3" s="118"/>
      <c r="H3" s="119"/>
    </row>
    <row r="4" spans="1:8" x14ac:dyDescent="0.15">
      <c r="A4" s="120"/>
      <c r="B4" s="121"/>
      <c r="C4" s="122"/>
      <c r="D4" s="123">
        <v>73427</v>
      </c>
      <c r="E4" s="124"/>
      <c r="F4" s="125">
        <v>32497</v>
      </c>
      <c r="G4" s="126"/>
      <c r="H4" s="127"/>
    </row>
    <row r="5" spans="1:8" x14ac:dyDescent="0.15">
      <c r="A5" s="108" t="s">
        <v>512</v>
      </c>
      <c r="B5" s="113"/>
      <c r="C5" s="114"/>
      <c r="D5" s="115">
        <v>254637</v>
      </c>
      <c r="E5" s="116"/>
      <c r="F5" s="117">
        <v>69806</v>
      </c>
      <c r="G5" s="118"/>
      <c r="H5" s="119"/>
    </row>
    <row r="6" spans="1:8" x14ac:dyDescent="0.15">
      <c r="A6" s="120"/>
      <c r="B6" s="121"/>
      <c r="C6" s="122"/>
      <c r="D6" s="123">
        <v>95626</v>
      </c>
      <c r="E6" s="124"/>
      <c r="F6" s="125">
        <v>32823</v>
      </c>
      <c r="G6" s="126"/>
      <c r="H6" s="127"/>
    </row>
    <row r="7" spans="1:8" x14ac:dyDescent="0.15">
      <c r="A7" s="108" t="s">
        <v>513</v>
      </c>
      <c r="B7" s="113"/>
      <c r="C7" s="114"/>
      <c r="D7" s="115">
        <v>184497</v>
      </c>
      <c r="E7" s="116"/>
      <c r="F7" s="117">
        <v>74444</v>
      </c>
      <c r="G7" s="118"/>
      <c r="H7" s="119"/>
    </row>
    <row r="8" spans="1:8" x14ac:dyDescent="0.15">
      <c r="A8" s="120"/>
      <c r="B8" s="121"/>
      <c r="C8" s="122"/>
      <c r="D8" s="123">
        <v>103162</v>
      </c>
      <c r="E8" s="124"/>
      <c r="F8" s="125">
        <v>34175</v>
      </c>
      <c r="G8" s="126"/>
      <c r="H8" s="127"/>
    </row>
    <row r="9" spans="1:8" x14ac:dyDescent="0.15">
      <c r="A9" s="108" t="s">
        <v>514</v>
      </c>
      <c r="B9" s="113"/>
      <c r="C9" s="114"/>
      <c r="D9" s="115">
        <v>268614</v>
      </c>
      <c r="E9" s="116"/>
      <c r="F9" s="117">
        <v>85205</v>
      </c>
      <c r="G9" s="118"/>
      <c r="H9" s="119"/>
    </row>
    <row r="10" spans="1:8" x14ac:dyDescent="0.15">
      <c r="A10" s="120"/>
      <c r="B10" s="121"/>
      <c r="C10" s="122"/>
      <c r="D10" s="123">
        <v>197728</v>
      </c>
      <c r="E10" s="124"/>
      <c r="F10" s="125">
        <v>38847</v>
      </c>
      <c r="G10" s="126"/>
      <c r="H10" s="127"/>
    </row>
    <row r="11" spans="1:8" x14ac:dyDescent="0.15">
      <c r="A11" s="108" t="s">
        <v>515</v>
      </c>
      <c r="B11" s="113"/>
      <c r="C11" s="114"/>
      <c r="D11" s="115">
        <v>353918</v>
      </c>
      <c r="E11" s="116"/>
      <c r="F11" s="117">
        <v>69469</v>
      </c>
      <c r="G11" s="118"/>
      <c r="H11" s="119"/>
    </row>
    <row r="12" spans="1:8" x14ac:dyDescent="0.15">
      <c r="A12" s="120"/>
      <c r="B12" s="121"/>
      <c r="C12" s="128"/>
      <c r="D12" s="123">
        <v>200286</v>
      </c>
      <c r="E12" s="124"/>
      <c r="F12" s="125">
        <v>38215</v>
      </c>
      <c r="G12" s="126"/>
      <c r="H12" s="127"/>
    </row>
    <row r="13" spans="1:8" x14ac:dyDescent="0.15">
      <c r="A13" s="108"/>
      <c r="B13" s="113"/>
      <c r="C13" s="129"/>
      <c r="D13" s="130">
        <v>249857</v>
      </c>
      <c r="E13" s="131"/>
      <c r="F13" s="132">
        <v>72096</v>
      </c>
      <c r="G13" s="133"/>
      <c r="H13" s="119"/>
    </row>
    <row r="14" spans="1:8" x14ac:dyDescent="0.15">
      <c r="A14" s="120"/>
      <c r="B14" s="121"/>
      <c r="C14" s="122"/>
      <c r="D14" s="123">
        <v>134046</v>
      </c>
      <c r="E14" s="124"/>
      <c r="F14" s="125">
        <v>35311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12.89</v>
      </c>
      <c r="C19" s="134">
        <f>ROUND(VALUE(SUBSTITUTE(実質収支比率等に係る経年分析!G$48,"▲","-")),2)</f>
        <v>14.78</v>
      </c>
      <c r="D19" s="134">
        <f>ROUND(VALUE(SUBSTITUTE(実質収支比率等に係る経年分析!H$48,"▲","-")),2)</f>
        <v>11.39</v>
      </c>
      <c r="E19" s="134">
        <f>ROUND(VALUE(SUBSTITUTE(実質収支比率等に係る経年分析!I$48,"▲","-")),2)</f>
        <v>13.46</v>
      </c>
      <c r="F19" s="134">
        <f>ROUND(VALUE(SUBSTITUTE(実質収支比率等に係る経年分析!J$48,"▲","-")),2)</f>
        <v>13.36</v>
      </c>
    </row>
    <row r="20" spans="1:11" x14ac:dyDescent="0.15">
      <c r="A20" s="134" t="s">
        <v>42</v>
      </c>
      <c r="B20" s="134">
        <f>ROUND(VALUE(SUBSTITUTE(実質収支比率等に係る経年分析!F$47,"▲","-")),2)</f>
        <v>70.239999999999995</v>
      </c>
      <c r="C20" s="134">
        <f>ROUND(VALUE(SUBSTITUTE(実質収支比率等に係る経年分析!G$47,"▲","-")),2)</f>
        <v>61.19</v>
      </c>
      <c r="D20" s="134">
        <f>ROUND(VALUE(SUBSTITUTE(実質収支比率等に係る経年分析!H$47,"▲","-")),2)</f>
        <v>45.85</v>
      </c>
      <c r="E20" s="134">
        <f>ROUND(VALUE(SUBSTITUTE(実質収支比率等に係る経年分析!I$47,"▲","-")),2)</f>
        <v>44.48</v>
      </c>
      <c r="F20" s="134">
        <f>ROUND(VALUE(SUBSTITUTE(実質収支比率等に係る経年分析!J$47,"▲","-")),2)</f>
        <v>39.06</v>
      </c>
    </row>
    <row r="21" spans="1:11" x14ac:dyDescent="0.15">
      <c r="A21" s="134" t="s">
        <v>43</v>
      </c>
      <c r="B21" s="134">
        <f>IF(ISNUMBER(VALUE(SUBSTITUTE(実質収支比率等に係る経年分析!F$49,"▲","-"))),ROUND(VALUE(SUBSTITUTE(実質収支比率等に係る経年分析!F$49,"▲","-")),2),NA())</f>
        <v>1.03</v>
      </c>
      <c r="C21" s="134">
        <f>IF(ISNUMBER(VALUE(SUBSTITUTE(実質収支比率等に係る経年分析!G$49,"▲","-"))),ROUND(VALUE(SUBSTITUTE(実質収支比率等に係る経年分析!G$49,"▲","-")),2),NA())</f>
        <v>-10.79</v>
      </c>
      <c r="D21" s="134">
        <f>IF(ISNUMBER(VALUE(SUBSTITUTE(実質収支比率等に係る経年分析!H$49,"▲","-"))),ROUND(VALUE(SUBSTITUTE(実質収支比率等に係る経年分析!H$49,"▲","-")),2),NA())</f>
        <v>-19.25</v>
      </c>
      <c r="E21" s="134">
        <f>IF(ISNUMBER(VALUE(SUBSTITUTE(実質収支比率等に係る経年分析!I$49,"▲","-"))),ROUND(VALUE(SUBSTITUTE(実質収支比率等に係る経年分析!I$49,"▲","-")),2),NA())</f>
        <v>4.0199999999999996</v>
      </c>
      <c r="F21" s="134">
        <f>IF(ISNUMBER(VALUE(SUBSTITUTE(実質収支比率等に係る経年分析!J$49,"▲","-"))),ROUND(VALUE(SUBSTITUTE(実質収支比率等に係る経年分析!J$49,"▲","-")),2),NA())</f>
        <v>-6.82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軽井沢町訪問看護事業特別会計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v>
      </c>
    </row>
    <row r="30" spans="1:11" x14ac:dyDescent="0.15">
      <c r="A30" s="135" t="str">
        <f>IF(連結実質赤字比率に係る赤字・黒字の構成分析!C$40="",NA(),連結実質赤字比率に係る赤字・黒字の構成分析!C$40)</f>
        <v>軽井沢町駐車場特別会計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0.41</v>
      </c>
    </row>
    <row r="31" spans="1:11" x14ac:dyDescent="0.15">
      <c r="A31" s="135" t="str">
        <f>IF(連結実質赤字比率に係る赤字・黒字の構成分析!C$39="",NA(),連結実質赤字比率に係る赤字・黒字の構成分析!C$39)</f>
        <v>軽井沢町公共下水道事業特別会計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0.56999999999999995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1.1599999999999999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v>
      </c>
    </row>
    <row r="32" spans="1:11" x14ac:dyDescent="0.15">
      <c r="A32" s="135" t="str">
        <f>IF(連結実質赤字比率に係る赤字・黒字の構成分析!C$38="",NA(),連結実質赤字比率に係る赤字・黒字の構成分析!C$38)</f>
        <v>軽井沢町介護保険特別会計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0.81</v>
      </c>
    </row>
    <row r="33" spans="1:16" x14ac:dyDescent="0.15">
      <c r="A33" s="135" t="str">
        <f>IF(連結実質赤字比率に係る赤字・黒字の構成分析!C$37="",NA(),連結実質赤字比率に係る赤字・黒字の構成分析!C$37)</f>
        <v>軽井沢町国民健康保険事業勘定特別会計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1.1000000000000001</v>
      </c>
    </row>
    <row r="34" spans="1:16" x14ac:dyDescent="0.15">
      <c r="A34" s="135" t="str">
        <f>IF(連結実質赤字比率に係る赤字・黒字の構成分析!C$36="",NA(),連結実質赤字比率に係る赤字・黒字の構成分析!C$36)</f>
        <v>軽井沢町国民健康保険軽井沢病院事業会計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4.8499999999999996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6.51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13.35</v>
      </c>
    </row>
    <row r="36" spans="1:16" x14ac:dyDescent="0.15">
      <c r="A36" s="135" t="str">
        <f>IF(連結実質赤字比率に係る赤字・黒字の構成分析!C$34="",NA(),連結実質赤字比率に係る赤字・黒字の構成分析!C$34)</f>
        <v>軽井沢町水道事業会計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18.059999999999999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15.07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779</v>
      </c>
      <c r="E42" s="136"/>
      <c r="F42" s="136"/>
      <c r="G42" s="136">
        <f>'実質公債費比率（分子）の構造'!L$52</f>
        <v>734</v>
      </c>
      <c r="H42" s="136"/>
      <c r="I42" s="136"/>
      <c r="J42" s="136">
        <f>'実質公債費比率（分子）の構造'!M$52</f>
        <v>751</v>
      </c>
      <c r="K42" s="136"/>
      <c r="L42" s="136"/>
      <c r="M42" s="136">
        <f>'実質公債費比率（分子）の構造'!N$52</f>
        <v>737</v>
      </c>
      <c r="N42" s="136"/>
      <c r="O42" s="136"/>
      <c r="P42" s="136">
        <f>'実質公債費比率（分子）の構造'!O$52</f>
        <v>896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x14ac:dyDescent="0.15">
      <c r="A45" s="136" t="s">
        <v>53</v>
      </c>
      <c r="B45" s="136">
        <f>'実質公債費比率（分子）の構造'!K$49</f>
        <v>106</v>
      </c>
      <c r="C45" s="136"/>
      <c r="D45" s="136"/>
      <c r="E45" s="136">
        <f>'実質公債費比率（分子）の構造'!L$49</f>
        <v>81</v>
      </c>
      <c r="F45" s="136"/>
      <c r="G45" s="136"/>
      <c r="H45" s="136">
        <f>'実質公債費比率（分子）の構造'!M$49</f>
        <v>79</v>
      </c>
      <c r="I45" s="136"/>
      <c r="J45" s="136"/>
      <c r="K45" s="136">
        <f>'実質公債費比率（分子）の構造'!N$49</f>
        <v>81</v>
      </c>
      <c r="L45" s="136"/>
      <c r="M45" s="136"/>
      <c r="N45" s="136">
        <f>'実質公債費比率（分子）の構造'!O$49</f>
        <v>82</v>
      </c>
      <c r="O45" s="136"/>
      <c r="P45" s="136"/>
    </row>
    <row r="46" spans="1:16" x14ac:dyDescent="0.15">
      <c r="A46" s="136" t="s">
        <v>54</v>
      </c>
      <c r="B46" s="136">
        <f>'実質公債費比率（分子）の構造'!K$48</f>
        <v>443</v>
      </c>
      <c r="C46" s="136"/>
      <c r="D46" s="136"/>
      <c r="E46" s="136">
        <f>'実質公債費比率（分子）の構造'!L$48</f>
        <v>431</v>
      </c>
      <c r="F46" s="136"/>
      <c r="G46" s="136"/>
      <c r="H46" s="136">
        <f>'実質公債費比率（分子）の構造'!M$48</f>
        <v>378</v>
      </c>
      <c r="I46" s="136"/>
      <c r="J46" s="136"/>
      <c r="K46" s="136">
        <f>'実質公債費比率（分子）の構造'!N$48</f>
        <v>332</v>
      </c>
      <c r="L46" s="136"/>
      <c r="M46" s="136"/>
      <c r="N46" s="136">
        <f>'実質公債費比率（分子）の構造'!O$48</f>
        <v>353</v>
      </c>
      <c r="O46" s="136"/>
      <c r="P46" s="136"/>
    </row>
    <row r="47" spans="1:16" x14ac:dyDescent="0.15">
      <c r="A47" s="136" t="s">
        <v>13</v>
      </c>
      <c r="B47" s="136">
        <f>'実質公債費比率（分子）の構造'!K$47</f>
        <v>3</v>
      </c>
      <c r="C47" s="136"/>
      <c r="D47" s="136"/>
      <c r="E47" s="136">
        <f>'実質公債費比率（分子）の構造'!L$47</f>
        <v>7</v>
      </c>
      <c r="F47" s="136"/>
      <c r="G47" s="136"/>
      <c r="H47" s="136">
        <f>'実質公債費比率（分子）の構造'!M$47</f>
        <v>10</v>
      </c>
      <c r="I47" s="136"/>
      <c r="J47" s="136"/>
      <c r="K47" s="136">
        <f>'実質公債費比率（分子）の構造'!N$47</f>
        <v>13</v>
      </c>
      <c r="L47" s="136"/>
      <c r="M47" s="136"/>
      <c r="N47" s="136">
        <f>'実質公債費比率（分子）の構造'!O$47</f>
        <v>17</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251</v>
      </c>
      <c r="C49" s="136"/>
      <c r="D49" s="136"/>
      <c r="E49" s="136">
        <f>'実質公債費比率（分子）の構造'!L$45</f>
        <v>292</v>
      </c>
      <c r="F49" s="136"/>
      <c r="G49" s="136"/>
      <c r="H49" s="136">
        <f>'実質公債費比率（分子）の構造'!M$45</f>
        <v>373</v>
      </c>
      <c r="I49" s="136"/>
      <c r="J49" s="136"/>
      <c r="K49" s="136">
        <f>'実質公債費比率（分子）の構造'!N$45</f>
        <v>409</v>
      </c>
      <c r="L49" s="136"/>
      <c r="M49" s="136"/>
      <c r="N49" s="136">
        <f>'実質公債費比率（分子）の構造'!O$45</f>
        <v>401</v>
      </c>
      <c r="O49" s="136"/>
      <c r="P49" s="136"/>
    </row>
    <row r="50" spans="1:16" x14ac:dyDescent="0.15">
      <c r="A50" s="136" t="s">
        <v>57</v>
      </c>
      <c r="B50" s="136" t="e">
        <f>NA()</f>
        <v>#N/A</v>
      </c>
      <c r="C50" s="136">
        <f>IF(ISNUMBER('実質公債費比率（分子）の構造'!K$53),'実質公債費比率（分子）の構造'!K$53,NA())</f>
        <v>25</v>
      </c>
      <c r="D50" s="136" t="e">
        <f>NA()</f>
        <v>#N/A</v>
      </c>
      <c r="E50" s="136" t="e">
        <f>NA()</f>
        <v>#N/A</v>
      </c>
      <c r="F50" s="136">
        <f>IF(ISNUMBER('実質公債費比率（分子）の構造'!L$53),'実質公債費比率（分子）の構造'!L$53,NA())</f>
        <v>78</v>
      </c>
      <c r="G50" s="136" t="e">
        <f>NA()</f>
        <v>#N/A</v>
      </c>
      <c r="H50" s="136" t="e">
        <f>NA()</f>
        <v>#N/A</v>
      </c>
      <c r="I50" s="136">
        <f>IF(ISNUMBER('実質公債費比率（分子）の構造'!M$53),'実質公債費比率（分子）の構造'!M$53,NA())</f>
        <v>90</v>
      </c>
      <c r="J50" s="136" t="e">
        <f>NA()</f>
        <v>#N/A</v>
      </c>
      <c r="K50" s="136" t="e">
        <f>NA()</f>
        <v>#N/A</v>
      </c>
      <c r="L50" s="136">
        <f>IF(ISNUMBER('実質公債費比率（分子）の構造'!N$53),'実質公債費比率（分子）の構造'!N$53,NA())</f>
        <v>99</v>
      </c>
      <c r="M50" s="136" t="e">
        <f>NA()</f>
        <v>#N/A</v>
      </c>
      <c r="N50" s="136" t="e">
        <f>NA()</f>
        <v>#N/A</v>
      </c>
      <c r="O50" s="136">
        <f>IF(ISNUMBER('実質公債費比率（分子）の構造'!O$53),'実質公債費比率（分子）の構造'!O$53,NA())</f>
        <v>-43</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6777</v>
      </c>
      <c r="E56" s="135"/>
      <c r="F56" s="135"/>
      <c r="G56" s="135">
        <f>'将来負担比率（分子）の構造'!J$51</f>
        <v>6086</v>
      </c>
      <c r="H56" s="135"/>
      <c r="I56" s="135"/>
      <c r="J56" s="135">
        <f>'将来負担比率（分子）の構造'!K$51</f>
        <v>6176</v>
      </c>
      <c r="K56" s="135"/>
      <c r="L56" s="135"/>
      <c r="M56" s="135">
        <f>'将来負担比率（分子）の構造'!L$51</f>
        <v>5733</v>
      </c>
      <c r="N56" s="135"/>
      <c r="O56" s="135"/>
      <c r="P56" s="135">
        <f>'将来負担比率（分子）の構造'!M$51</f>
        <v>5304</v>
      </c>
    </row>
    <row r="57" spans="1:16" x14ac:dyDescent="0.15">
      <c r="A57" s="135" t="s">
        <v>34</v>
      </c>
      <c r="B57" s="135"/>
      <c r="C57" s="135"/>
      <c r="D57" s="135">
        <f>'将来負担比率（分子）の構造'!I$50</f>
        <v>1737</v>
      </c>
      <c r="E57" s="135"/>
      <c r="F57" s="135"/>
      <c r="G57" s="135">
        <f>'将来負担比率（分子）の構造'!J$50</f>
        <v>1445</v>
      </c>
      <c r="H57" s="135"/>
      <c r="I57" s="135"/>
      <c r="J57" s="135">
        <f>'将来負担比率（分子）の構造'!K$50</f>
        <v>1231</v>
      </c>
      <c r="K57" s="135"/>
      <c r="L57" s="135"/>
      <c r="M57" s="135">
        <f>'将来負担比率（分子）の構造'!L$50</f>
        <v>1163</v>
      </c>
      <c r="N57" s="135"/>
      <c r="O57" s="135"/>
      <c r="P57" s="135">
        <f>'将来負担比率（分子）の構造'!M$50</f>
        <v>1959</v>
      </c>
    </row>
    <row r="58" spans="1:16" x14ac:dyDescent="0.15">
      <c r="A58" s="135" t="s">
        <v>33</v>
      </c>
      <c r="B58" s="135"/>
      <c r="C58" s="135"/>
      <c r="D58" s="135">
        <f>'将来負担比率（分子）の構造'!I$49</f>
        <v>12386</v>
      </c>
      <c r="E58" s="135"/>
      <c r="F58" s="135"/>
      <c r="G58" s="135">
        <f>'将来負担比率（分子）の構造'!J$49</f>
        <v>10798</v>
      </c>
      <c r="H58" s="135"/>
      <c r="I58" s="135"/>
      <c r="J58" s="135">
        <f>'将来負担比率（分子）の構造'!K$49</f>
        <v>9491</v>
      </c>
      <c r="K58" s="135"/>
      <c r="L58" s="135"/>
      <c r="M58" s="135">
        <f>'将来負担比率（分子）の構造'!L$49</f>
        <v>7644</v>
      </c>
      <c r="N58" s="135"/>
      <c r="O58" s="135"/>
      <c r="P58" s="135">
        <f>'将来負担比率（分子）の構造'!M$49</f>
        <v>5854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1432</v>
      </c>
      <c r="C62" s="135"/>
      <c r="D62" s="135"/>
      <c r="E62" s="135">
        <f>'将来負担比率（分子）の構造'!J$45</f>
        <v>1499</v>
      </c>
      <c r="F62" s="135"/>
      <c r="G62" s="135"/>
      <c r="H62" s="135">
        <f>'将来負担比率（分子）の構造'!K$45</f>
        <v>1518</v>
      </c>
      <c r="I62" s="135"/>
      <c r="J62" s="135"/>
      <c r="K62" s="135">
        <f>'将来負担比率（分子）の構造'!L$45</f>
        <v>1406</v>
      </c>
      <c r="L62" s="135"/>
      <c r="M62" s="135"/>
      <c r="N62" s="135">
        <f>'将来負担比率（分子）の構造'!M$45</f>
        <v>1248</v>
      </c>
      <c r="O62" s="135"/>
      <c r="P62" s="135"/>
    </row>
    <row r="63" spans="1:16" x14ac:dyDescent="0.15">
      <c r="A63" s="135" t="s">
        <v>27</v>
      </c>
      <c r="B63" s="135">
        <f>'将来負担比率（分子）の構造'!I$44</f>
        <v>615</v>
      </c>
      <c r="C63" s="135"/>
      <c r="D63" s="135"/>
      <c r="E63" s="135">
        <f>'将来負担比率（分子）の構造'!J$44</f>
        <v>534</v>
      </c>
      <c r="F63" s="135"/>
      <c r="G63" s="135"/>
      <c r="H63" s="135">
        <f>'将来負担比率（分子）の構造'!K$44</f>
        <v>459</v>
      </c>
      <c r="I63" s="135"/>
      <c r="J63" s="135"/>
      <c r="K63" s="135">
        <f>'将来負担比率（分子）の構造'!L$44</f>
        <v>385</v>
      </c>
      <c r="L63" s="135"/>
      <c r="M63" s="135"/>
      <c r="N63" s="135">
        <f>'将来負担比率（分子）の構造'!M$44</f>
        <v>349</v>
      </c>
      <c r="O63" s="135"/>
      <c r="P63" s="135"/>
    </row>
    <row r="64" spans="1:16" x14ac:dyDescent="0.15">
      <c r="A64" s="135" t="s">
        <v>26</v>
      </c>
      <c r="B64" s="135">
        <f>'将来負担比率（分子）の構造'!I$43</f>
        <v>5163</v>
      </c>
      <c r="C64" s="135"/>
      <c r="D64" s="135"/>
      <c r="E64" s="135">
        <f>'将来負担比率（分子）の構造'!J$43</f>
        <v>4943</v>
      </c>
      <c r="F64" s="135"/>
      <c r="G64" s="135"/>
      <c r="H64" s="135">
        <f>'将来負担比率（分子）の構造'!K$43</f>
        <v>4601</v>
      </c>
      <c r="I64" s="135"/>
      <c r="J64" s="135"/>
      <c r="K64" s="135">
        <f>'将来負担比率（分子）の構造'!L$43</f>
        <v>3896</v>
      </c>
      <c r="L64" s="135"/>
      <c r="M64" s="135"/>
      <c r="N64" s="135">
        <f>'将来負担比率（分子）の構造'!M$43</f>
        <v>3593</v>
      </c>
      <c r="O64" s="135"/>
      <c r="P64" s="135"/>
    </row>
    <row r="65" spans="1:16" x14ac:dyDescent="0.15">
      <c r="A65" s="135" t="s">
        <v>25</v>
      </c>
      <c r="B65" s="135">
        <f>'将来負担比率（分子）の構造'!I$42</f>
        <v>18</v>
      </c>
      <c r="C65" s="135"/>
      <c r="D65" s="135"/>
      <c r="E65" s="135">
        <f>'将来負担比率（分子）の構造'!J$42</f>
        <v>15</v>
      </c>
      <c r="F65" s="135"/>
      <c r="G65" s="135"/>
      <c r="H65" s="135">
        <f>'将来負担比率（分子）の構造'!K$42</f>
        <v>12</v>
      </c>
      <c r="I65" s="135"/>
      <c r="J65" s="135"/>
      <c r="K65" s="135">
        <f>'将来負担比率（分子）の構造'!L$42</f>
        <v>8</v>
      </c>
      <c r="L65" s="135"/>
      <c r="M65" s="135"/>
      <c r="N65" s="135">
        <f>'将来負担比率（分子）の構造'!M$42</f>
        <v>5</v>
      </c>
      <c r="O65" s="135"/>
      <c r="P65" s="135"/>
    </row>
    <row r="66" spans="1:16" x14ac:dyDescent="0.15">
      <c r="A66" s="135" t="s">
        <v>24</v>
      </c>
      <c r="B66" s="135">
        <f>'将来負担比率（分子）の構造'!I$41</f>
        <v>2874</v>
      </c>
      <c r="C66" s="135"/>
      <c r="D66" s="135"/>
      <c r="E66" s="135">
        <f>'将来負担比率（分子）の構造'!J$41</f>
        <v>3546</v>
      </c>
      <c r="F66" s="135"/>
      <c r="G66" s="135"/>
      <c r="H66" s="135">
        <f>'将来負担比率（分子）の構造'!K$41</f>
        <v>3735</v>
      </c>
      <c r="I66" s="135"/>
      <c r="J66" s="135"/>
      <c r="K66" s="135">
        <f>'将来負担比率（分子）の構造'!L$41</f>
        <v>3468</v>
      </c>
      <c r="L66" s="135"/>
      <c r="M66" s="135"/>
      <c r="N66" s="135">
        <f>'将来負担比率（分子）の構造'!M$41</f>
        <v>4458</v>
      </c>
      <c r="O66" s="135"/>
      <c r="P66" s="135"/>
    </row>
    <row r="67" spans="1:16" x14ac:dyDescent="0.15">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9017860</v>
      </c>
      <c r="S5" s="669"/>
      <c r="T5" s="669"/>
      <c r="U5" s="669"/>
      <c r="V5" s="669"/>
      <c r="W5" s="669"/>
      <c r="X5" s="669"/>
      <c r="Y5" s="716"/>
      <c r="Z5" s="729">
        <v>47.4</v>
      </c>
      <c r="AA5" s="729"/>
      <c r="AB5" s="729"/>
      <c r="AC5" s="729"/>
      <c r="AD5" s="730">
        <v>8188396</v>
      </c>
      <c r="AE5" s="730"/>
      <c r="AF5" s="730"/>
      <c r="AG5" s="730"/>
      <c r="AH5" s="730"/>
      <c r="AI5" s="730"/>
      <c r="AJ5" s="730"/>
      <c r="AK5" s="730"/>
      <c r="AL5" s="717">
        <v>91.2</v>
      </c>
      <c r="AM5" s="686"/>
      <c r="AN5" s="686"/>
      <c r="AO5" s="718"/>
      <c r="AP5" s="705" t="s">
        <v>208</v>
      </c>
      <c r="AQ5" s="706"/>
      <c r="AR5" s="706"/>
      <c r="AS5" s="706"/>
      <c r="AT5" s="706"/>
      <c r="AU5" s="706"/>
      <c r="AV5" s="706"/>
      <c r="AW5" s="706"/>
      <c r="AX5" s="706"/>
      <c r="AY5" s="706"/>
      <c r="AZ5" s="706"/>
      <c r="BA5" s="706"/>
      <c r="BB5" s="706"/>
      <c r="BC5" s="706"/>
      <c r="BD5" s="706"/>
      <c r="BE5" s="706"/>
      <c r="BF5" s="707"/>
      <c r="BG5" s="618">
        <v>8129259</v>
      </c>
      <c r="BH5" s="619"/>
      <c r="BI5" s="619"/>
      <c r="BJ5" s="619"/>
      <c r="BK5" s="619"/>
      <c r="BL5" s="619"/>
      <c r="BM5" s="619"/>
      <c r="BN5" s="620"/>
      <c r="BO5" s="671">
        <v>90.1</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103955</v>
      </c>
      <c r="S6" s="619"/>
      <c r="T6" s="619"/>
      <c r="U6" s="619"/>
      <c r="V6" s="619"/>
      <c r="W6" s="619"/>
      <c r="X6" s="619"/>
      <c r="Y6" s="620"/>
      <c r="Z6" s="671">
        <v>0.5</v>
      </c>
      <c r="AA6" s="671"/>
      <c r="AB6" s="671"/>
      <c r="AC6" s="671"/>
      <c r="AD6" s="672">
        <v>103955</v>
      </c>
      <c r="AE6" s="672"/>
      <c r="AF6" s="672"/>
      <c r="AG6" s="672"/>
      <c r="AH6" s="672"/>
      <c r="AI6" s="672"/>
      <c r="AJ6" s="672"/>
      <c r="AK6" s="672"/>
      <c r="AL6" s="641">
        <v>1.2</v>
      </c>
      <c r="AM6" s="673"/>
      <c r="AN6" s="673"/>
      <c r="AO6" s="674"/>
      <c r="AP6" s="615" t="s">
        <v>214</v>
      </c>
      <c r="AQ6" s="616"/>
      <c r="AR6" s="616"/>
      <c r="AS6" s="616"/>
      <c r="AT6" s="616"/>
      <c r="AU6" s="616"/>
      <c r="AV6" s="616"/>
      <c r="AW6" s="616"/>
      <c r="AX6" s="616"/>
      <c r="AY6" s="616"/>
      <c r="AZ6" s="616"/>
      <c r="BA6" s="616"/>
      <c r="BB6" s="616"/>
      <c r="BC6" s="616"/>
      <c r="BD6" s="616"/>
      <c r="BE6" s="616"/>
      <c r="BF6" s="617"/>
      <c r="BG6" s="618">
        <v>8129259</v>
      </c>
      <c r="BH6" s="619"/>
      <c r="BI6" s="619"/>
      <c r="BJ6" s="619"/>
      <c r="BK6" s="619"/>
      <c r="BL6" s="619"/>
      <c r="BM6" s="619"/>
      <c r="BN6" s="620"/>
      <c r="BO6" s="671">
        <v>90.1</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154913</v>
      </c>
      <c r="CS6" s="619"/>
      <c r="CT6" s="619"/>
      <c r="CU6" s="619"/>
      <c r="CV6" s="619"/>
      <c r="CW6" s="619"/>
      <c r="CX6" s="619"/>
      <c r="CY6" s="620"/>
      <c r="CZ6" s="671">
        <v>0.9</v>
      </c>
      <c r="DA6" s="671"/>
      <c r="DB6" s="671"/>
      <c r="DC6" s="671"/>
      <c r="DD6" s="624" t="s">
        <v>209</v>
      </c>
      <c r="DE6" s="619"/>
      <c r="DF6" s="619"/>
      <c r="DG6" s="619"/>
      <c r="DH6" s="619"/>
      <c r="DI6" s="619"/>
      <c r="DJ6" s="619"/>
      <c r="DK6" s="619"/>
      <c r="DL6" s="619"/>
      <c r="DM6" s="619"/>
      <c r="DN6" s="619"/>
      <c r="DO6" s="619"/>
      <c r="DP6" s="620"/>
      <c r="DQ6" s="624">
        <v>154913</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5235</v>
      </c>
      <c r="S7" s="619"/>
      <c r="T7" s="619"/>
      <c r="U7" s="619"/>
      <c r="V7" s="619"/>
      <c r="W7" s="619"/>
      <c r="X7" s="619"/>
      <c r="Y7" s="620"/>
      <c r="Z7" s="671">
        <v>0</v>
      </c>
      <c r="AA7" s="671"/>
      <c r="AB7" s="671"/>
      <c r="AC7" s="671"/>
      <c r="AD7" s="672">
        <v>5235</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1811822</v>
      </c>
      <c r="BH7" s="619"/>
      <c r="BI7" s="619"/>
      <c r="BJ7" s="619"/>
      <c r="BK7" s="619"/>
      <c r="BL7" s="619"/>
      <c r="BM7" s="619"/>
      <c r="BN7" s="620"/>
      <c r="BO7" s="671">
        <v>20.100000000000001</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3012288</v>
      </c>
      <c r="CS7" s="619"/>
      <c r="CT7" s="619"/>
      <c r="CU7" s="619"/>
      <c r="CV7" s="619"/>
      <c r="CW7" s="619"/>
      <c r="CX7" s="619"/>
      <c r="CY7" s="620"/>
      <c r="CZ7" s="671">
        <v>17.100000000000001</v>
      </c>
      <c r="DA7" s="671"/>
      <c r="DB7" s="671"/>
      <c r="DC7" s="671"/>
      <c r="DD7" s="624">
        <v>70202</v>
      </c>
      <c r="DE7" s="619"/>
      <c r="DF7" s="619"/>
      <c r="DG7" s="619"/>
      <c r="DH7" s="619"/>
      <c r="DI7" s="619"/>
      <c r="DJ7" s="619"/>
      <c r="DK7" s="619"/>
      <c r="DL7" s="619"/>
      <c r="DM7" s="619"/>
      <c r="DN7" s="619"/>
      <c r="DO7" s="619"/>
      <c r="DP7" s="620"/>
      <c r="DQ7" s="624">
        <v>2619735</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14935</v>
      </c>
      <c r="S8" s="619"/>
      <c r="T8" s="619"/>
      <c r="U8" s="619"/>
      <c r="V8" s="619"/>
      <c r="W8" s="619"/>
      <c r="X8" s="619"/>
      <c r="Y8" s="620"/>
      <c r="Z8" s="671">
        <v>0.1</v>
      </c>
      <c r="AA8" s="671"/>
      <c r="AB8" s="671"/>
      <c r="AC8" s="671"/>
      <c r="AD8" s="672">
        <v>14935</v>
      </c>
      <c r="AE8" s="672"/>
      <c r="AF8" s="672"/>
      <c r="AG8" s="672"/>
      <c r="AH8" s="672"/>
      <c r="AI8" s="672"/>
      <c r="AJ8" s="672"/>
      <c r="AK8" s="672"/>
      <c r="AL8" s="641">
        <v>0.2</v>
      </c>
      <c r="AM8" s="673"/>
      <c r="AN8" s="673"/>
      <c r="AO8" s="674"/>
      <c r="AP8" s="615" t="s">
        <v>220</v>
      </c>
      <c r="AQ8" s="616"/>
      <c r="AR8" s="616"/>
      <c r="AS8" s="616"/>
      <c r="AT8" s="616"/>
      <c r="AU8" s="616"/>
      <c r="AV8" s="616"/>
      <c r="AW8" s="616"/>
      <c r="AX8" s="616"/>
      <c r="AY8" s="616"/>
      <c r="AZ8" s="616"/>
      <c r="BA8" s="616"/>
      <c r="BB8" s="616"/>
      <c r="BC8" s="616"/>
      <c r="BD8" s="616"/>
      <c r="BE8" s="616"/>
      <c r="BF8" s="617"/>
      <c r="BG8" s="618">
        <v>72359</v>
      </c>
      <c r="BH8" s="619"/>
      <c r="BI8" s="619"/>
      <c r="BJ8" s="619"/>
      <c r="BK8" s="619"/>
      <c r="BL8" s="619"/>
      <c r="BM8" s="619"/>
      <c r="BN8" s="620"/>
      <c r="BO8" s="671">
        <v>0.8</v>
      </c>
      <c r="BP8" s="671"/>
      <c r="BQ8" s="671"/>
      <c r="BR8" s="671"/>
      <c r="BS8" s="624" t="s">
        <v>110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2299477</v>
      </c>
      <c r="CS8" s="619"/>
      <c r="CT8" s="619"/>
      <c r="CU8" s="619"/>
      <c r="CV8" s="619"/>
      <c r="CW8" s="619"/>
      <c r="CX8" s="619"/>
      <c r="CY8" s="620"/>
      <c r="CZ8" s="671">
        <v>13</v>
      </c>
      <c r="DA8" s="671"/>
      <c r="DB8" s="671"/>
      <c r="DC8" s="671"/>
      <c r="DD8" s="624">
        <v>39089</v>
      </c>
      <c r="DE8" s="619"/>
      <c r="DF8" s="619"/>
      <c r="DG8" s="619"/>
      <c r="DH8" s="619"/>
      <c r="DI8" s="619"/>
      <c r="DJ8" s="619"/>
      <c r="DK8" s="619"/>
      <c r="DL8" s="619"/>
      <c r="DM8" s="619"/>
      <c r="DN8" s="619"/>
      <c r="DO8" s="619"/>
      <c r="DP8" s="620"/>
      <c r="DQ8" s="624">
        <v>1531347</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15651</v>
      </c>
      <c r="S9" s="619"/>
      <c r="T9" s="619"/>
      <c r="U9" s="619"/>
      <c r="V9" s="619"/>
      <c r="W9" s="619"/>
      <c r="X9" s="619"/>
      <c r="Y9" s="620"/>
      <c r="Z9" s="671">
        <v>0.1</v>
      </c>
      <c r="AA9" s="671"/>
      <c r="AB9" s="671"/>
      <c r="AC9" s="671"/>
      <c r="AD9" s="672">
        <v>15651</v>
      </c>
      <c r="AE9" s="672"/>
      <c r="AF9" s="672"/>
      <c r="AG9" s="672"/>
      <c r="AH9" s="672"/>
      <c r="AI9" s="672"/>
      <c r="AJ9" s="672"/>
      <c r="AK9" s="672"/>
      <c r="AL9" s="641">
        <v>0.2</v>
      </c>
      <c r="AM9" s="673"/>
      <c r="AN9" s="673"/>
      <c r="AO9" s="674"/>
      <c r="AP9" s="615" t="s">
        <v>223</v>
      </c>
      <c r="AQ9" s="616"/>
      <c r="AR9" s="616"/>
      <c r="AS9" s="616"/>
      <c r="AT9" s="616"/>
      <c r="AU9" s="616"/>
      <c r="AV9" s="616"/>
      <c r="AW9" s="616"/>
      <c r="AX9" s="616"/>
      <c r="AY9" s="616"/>
      <c r="AZ9" s="616"/>
      <c r="BA9" s="616"/>
      <c r="BB9" s="616"/>
      <c r="BC9" s="616"/>
      <c r="BD9" s="616"/>
      <c r="BE9" s="616"/>
      <c r="BF9" s="617"/>
      <c r="BG9" s="618">
        <v>1259872</v>
      </c>
      <c r="BH9" s="619"/>
      <c r="BI9" s="619"/>
      <c r="BJ9" s="619"/>
      <c r="BK9" s="619"/>
      <c r="BL9" s="619"/>
      <c r="BM9" s="619"/>
      <c r="BN9" s="620"/>
      <c r="BO9" s="671">
        <v>14</v>
      </c>
      <c r="BP9" s="671"/>
      <c r="BQ9" s="671"/>
      <c r="BR9" s="671"/>
      <c r="BS9" s="624" t="s">
        <v>110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1969995</v>
      </c>
      <c r="CS9" s="619"/>
      <c r="CT9" s="619"/>
      <c r="CU9" s="619"/>
      <c r="CV9" s="619"/>
      <c r="CW9" s="619"/>
      <c r="CX9" s="619"/>
      <c r="CY9" s="620"/>
      <c r="CZ9" s="671">
        <v>11.2</v>
      </c>
      <c r="DA9" s="671"/>
      <c r="DB9" s="671"/>
      <c r="DC9" s="671"/>
      <c r="DD9" s="624">
        <v>404075</v>
      </c>
      <c r="DE9" s="619"/>
      <c r="DF9" s="619"/>
      <c r="DG9" s="619"/>
      <c r="DH9" s="619"/>
      <c r="DI9" s="619"/>
      <c r="DJ9" s="619"/>
      <c r="DK9" s="619"/>
      <c r="DL9" s="619"/>
      <c r="DM9" s="619"/>
      <c r="DN9" s="619"/>
      <c r="DO9" s="619"/>
      <c r="DP9" s="620"/>
      <c r="DQ9" s="624">
        <v>1771382</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432500</v>
      </c>
      <c r="S10" s="619"/>
      <c r="T10" s="619"/>
      <c r="U10" s="619"/>
      <c r="V10" s="619"/>
      <c r="W10" s="619"/>
      <c r="X10" s="619"/>
      <c r="Y10" s="620"/>
      <c r="Z10" s="671">
        <v>2.2999999999999998</v>
      </c>
      <c r="AA10" s="671"/>
      <c r="AB10" s="671"/>
      <c r="AC10" s="671"/>
      <c r="AD10" s="672">
        <v>432500</v>
      </c>
      <c r="AE10" s="672"/>
      <c r="AF10" s="672"/>
      <c r="AG10" s="672"/>
      <c r="AH10" s="672"/>
      <c r="AI10" s="672"/>
      <c r="AJ10" s="672"/>
      <c r="AK10" s="672"/>
      <c r="AL10" s="641">
        <v>4.8</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238895</v>
      </c>
      <c r="BH10" s="619"/>
      <c r="BI10" s="619"/>
      <c r="BJ10" s="619"/>
      <c r="BK10" s="619"/>
      <c r="BL10" s="619"/>
      <c r="BM10" s="619"/>
      <c r="BN10" s="620"/>
      <c r="BO10" s="671">
        <v>2.6</v>
      </c>
      <c r="BP10" s="671"/>
      <c r="BQ10" s="671"/>
      <c r="BR10" s="671"/>
      <c r="BS10" s="624" t="s">
        <v>110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797</v>
      </c>
      <c r="CS10" s="619"/>
      <c r="CT10" s="619"/>
      <c r="CU10" s="619"/>
      <c r="CV10" s="619"/>
      <c r="CW10" s="619"/>
      <c r="CX10" s="619"/>
      <c r="CY10" s="620"/>
      <c r="CZ10" s="671">
        <v>0</v>
      </c>
      <c r="DA10" s="671"/>
      <c r="DB10" s="671"/>
      <c r="DC10" s="671"/>
      <c r="DD10" s="624" t="s">
        <v>110</v>
      </c>
      <c r="DE10" s="619"/>
      <c r="DF10" s="619"/>
      <c r="DG10" s="619"/>
      <c r="DH10" s="619"/>
      <c r="DI10" s="619"/>
      <c r="DJ10" s="619"/>
      <c r="DK10" s="619"/>
      <c r="DL10" s="619"/>
      <c r="DM10" s="619"/>
      <c r="DN10" s="619"/>
      <c r="DO10" s="619"/>
      <c r="DP10" s="620"/>
      <c r="DQ10" s="624">
        <v>797</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v>104588</v>
      </c>
      <c r="S11" s="619"/>
      <c r="T11" s="619"/>
      <c r="U11" s="619"/>
      <c r="V11" s="619"/>
      <c r="W11" s="619"/>
      <c r="X11" s="619"/>
      <c r="Y11" s="620"/>
      <c r="Z11" s="671">
        <v>0.5</v>
      </c>
      <c r="AA11" s="671"/>
      <c r="AB11" s="671"/>
      <c r="AC11" s="671"/>
      <c r="AD11" s="672">
        <v>104588</v>
      </c>
      <c r="AE11" s="672"/>
      <c r="AF11" s="672"/>
      <c r="AG11" s="672"/>
      <c r="AH11" s="672"/>
      <c r="AI11" s="672"/>
      <c r="AJ11" s="672"/>
      <c r="AK11" s="672"/>
      <c r="AL11" s="641">
        <v>1.2</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240696</v>
      </c>
      <c r="BH11" s="619"/>
      <c r="BI11" s="619"/>
      <c r="BJ11" s="619"/>
      <c r="BK11" s="619"/>
      <c r="BL11" s="619"/>
      <c r="BM11" s="619"/>
      <c r="BN11" s="620"/>
      <c r="BO11" s="671">
        <v>2.7</v>
      </c>
      <c r="BP11" s="671"/>
      <c r="BQ11" s="671"/>
      <c r="BR11" s="671"/>
      <c r="BS11" s="624" t="s">
        <v>110</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1276953</v>
      </c>
      <c r="CS11" s="619"/>
      <c r="CT11" s="619"/>
      <c r="CU11" s="619"/>
      <c r="CV11" s="619"/>
      <c r="CW11" s="619"/>
      <c r="CX11" s="619"/>
      <c r="CY11" s="620"/>
      <c r="CZ11" s="671">
        <v>7.2</v>
      </c>
      <c r="DA11" s="671"/>
      <c r="DB11" s="671"/>
      <c r="DC11" s="671"/>
      <c r="DD11" s="624">
        <v>1044227</v>
      </c>
      <c r="DE11" s="619"/>
      <c r="DF11" s="619"/>
      <c r="DG11" s="619"/>
      <c r="DH11" s="619"/>
      <c r="DI11" s="619"/>
      <c r="DJ11" s="619"/>
      <c r="DK11" s="619"/>
      <c r="DL11" s="619"/>
      <c r="DM11" s="619"/>
      <c r="DN11" s="619"/>
      <c r="DO11" s="619"/>
      <c r="DP11" s="620"/>
      <c r="DQ11" s="624">
        <v>1042062</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6114691</v>
      </c>
      <c r="BH12" s="619"/>
      <c r="BI12" s="619"/>
      <c r="BJ12" s="619"/>
      <c r="BK12" s="619"/>
      <c r="BL12" s="619"/>
      <c r="BM12" s="619"/>
      <c r="BN12" s="620"/>
      <c r="BO12" s="671">
        <v>67.8</v>
      </c>
      <c r="BP12" s="671"/>
      <c r="BQ12" s="671"/>
      <c r="BR12" s="671"/>
      <c r="BS12" s="624" t="s">
        <v>110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738704</v>
      </c>
      <c r="CS12" s="619"/>
      <c r="CT12" s="619"/>
      <c r="CU12" s="619"/>
      <c r="CV12" s="619"/>
      <c r="CW12" s="619"/>
      <c r="CX12" s="619"/>
      <c r="CY12" s="620"/>
      <c r="CZ12" s="671">
        <v>4.2</v>
      </c>
      <c r="DA12" s="671"/>
      <c r="DB12" s="671"/>
      <c r="DC12" s="671"/>
      <c r="DD12" s="624">
        <v>353145</v>
      </c>
      <c r="DE12" s="619"/>
      <c r="DF12" s="619"/>
      <c r="DG12" s="619"/>
      <c r="DH12" s="619"/>
      <c r="DI12" s="619"/>
      <c r="DJ12" s="619"/>
      <c r="DK12" s="619"/>
      <c r="DL12" s="619"/>
      <c r="DM12" s="619"/>
      <c r="DN12" s="619"/>
      <c r="DO12" s="619"/>
      <c r="DP12" s="620"/>
      <c r="DQ12" s="624">
        <v>629472</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19494</v>
      </c>
      <c r="S13" s="619"/>
      <c r="T13" s="619"/>
      <c r="U13" s="619"/>
      <c r="V13" s="619"/>
      <c r="W13" s="619"/>
      <c r="X13" s="619"/>
      <c r="Y13" s="620"/>
      <c r="Z13" s="671">
        <v>0.1</v>
      </c>
      <c r="AA13" s="671"/>
      <c r="AB13" s="671"/>
      <c r="AC13" s="671"/>
      <c r="AD13" s="672">
        <v>19494</v>
      </c>
      <c r="AE13" s="672"/>
      <c r="AF13" s="672"/>
      <c r="AG13" s="672"/>
      <c r="AH13" s="672"/>
      <c r="AI13" s="672"/>
      <c r="AJ13" s="672"/>
      <c r="AK13" s="672"/>
      <c r="AL13" s="641">
        <v>0.2</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6100276</v>
      </c>
      <c r="BH13" s="619"/>
      <c r="BI13" s="619"/>
      <c r="BJ13" s="619"/>
      <c r="BK13" s="619"/>
      <c r="BL13" s="619"/>
      <c r="BM13" s="619"/>
      <c r="BN13" s="620"/>
      <c r="BO13" s="671">
        <v>67.599999999999994</v>
      </c>
      <c r="BP13" s="671"/>
      <c r="BQ13" s="671"/>
      <c r="BR13" s="671"/>
      <c r="BS13" s="624" t="s">
        <v>110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1658018</v>
      </c>
      <c r="CS13" s="619"/>
      <c r="CT13" s="619"/>
      <c r="CU13" s="619"/>
      <c r="CV13" s="619"/>
      <c r="CW13" s="619"/>
      <c r="CX13" s="619"/>
      <c r="CY13" s="620"/>
      <c r="CZ13" s="671">
        <v>9.4</v>
      </c>
      <c r="DA13" s="671"/>
      <c r="DB13" s="671"/>
      <c r="DC13" s="671"/>
      <c r="DD13" s="624">
        <v>500972</v>
      </c>
      <c r="DE13" s="619"/>
      <c r="DF13" s="619"/>
      <c r="DG13" s="619"/>
      <c r="DH13" s="619"/>
      <c r="DI13" s="619"/>
      <c r="DJ13" s="619"/>
      <c r="DK13" s="619"/>
      <c r="DL13" s="619"/>
      <c r="DM13" s="619"/>
      <c r="DN13" s="619"/>
      <c r="DO13" s="619"/>
      <c r="DP13" s="620"/>
      <c r="DQ13" s="624">
        <v>1176942</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42867</v>
      </c>
      <c r="BH14" s="619"/>
      <c r="BI14" s="619"/>
      <c r="BJ14" s="619"/>
      <c r="BK14" s="619"/>
      <c r="BL14" s="619"/>
      <c r="BM14" s="619"/>
      <c r="BN14" s="620"/>
      <c r="BO14" s="671">
        <v>0.5</v>
      </c>
      <c r="BP14" s="671"/>
      <c r="BQ14" s="671"/>
      <c r="BR14" s="671"/>
      <c r="BS14" s="624" t="s">
        <v>110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307834</v>
      </c>
      <c r="CS14" s="619"/>
      <c r="CT14" s="619"/>
      <c r="CU14" s="619"/>
      <c r="CV14" s="619"/>
      <c r="CW14" s="619"/>
      <c r="CX14" s="619"/>
      <c r="CY14" s="620"/>
      <c r="CZ14" s="671">
        <v>1.7</v>
      </c>
      <c r="DA14" s="671"/>
      <c r="DB14" s="671"/>
      <c r="DC14" s="671"/>
      <c r="DD14" s="624">
        <v>4406</v>
      </c>
      <c r="DE14" s="619"/>
      <c r="DF14" s="619"/>
      <c r="DG14" s="619"/>
      <c r="DH14" s="619"/>
      <c r="DI14" s="619"/>
      <c r="DJ14" s="619"/>
      <c r="DK14" s="619"/>
      <c r="DL14" s="619"/>
      <c r="DM14" s="619"/>
      <c r="DN14" s="619"/>
      <c r="DO14" s="619"/>
      <c r="DP14" s="620"/>
      <c r="DQ14" s="624">
        <v>300092</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v>8655</v>
      </c>
      <c r="S15" s="619"/>
      <c r="T15" s="619"/>
      <c r="U15" s="619"/>
      <c r="V15" s="619"/>
      <c r="W15" s="619"/>
      <c r="X15" s="619"/>
      <c r="Y15" s="620"/>
      <c r="Z15" s="671">
        <v>0</v>
      </c>
      <c r="AA15" s="671"/>
      <c r="AB15" s="671"/>
      <c r="AC15" s="671"/>
      <c r="AD15" s="672">
        <v>8655</v>
      </c>
      <c r="AE15" s="672"/>
      <c r="AF15" s="672"/>
      <c r="AG15" s="672"/>
      <c r="AH15" s="672"/>
      <c r="AI15" s="672"/>
      <c r="AJ15" s="672"/>
      <c r="AK15" s="672"/>
      <c r="AL15" s="641">
        <v>0.1</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159879</v>
      </c>
      <c r="BH15" s="619"/>
      <c r="BI15" s="619"/>
      <c r="BJ15" s="619"/>
      <c r="BK15" s="619"/>
      <c r="BL15" s="619"/>
      <c r="BM15" s="619"/>
      <c r="BN15" s="620"/>
      <c r="BO15" s="671">
        <v>1.8</v>
      </c>
      <c r="BP15" s="671"/>
      <c r="BQ15" s="671"/>
      <c r="BR15" s="671"/>
      <c r="BS15" s="624" t="s">
        <v>110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5742745</v>
      </c>
      <c r="CS15" s="619"/>
      <c r="CT15" s="619"/>
      <c r="CU15" s="619"/>
      <c r="CV15" s="619"/>
      <c r="CW15" s="619"/>
      <c r="CX15" s="619"/>
      <c r="CY15" s="620"/>
      <c r="CZ15" s="671">
        <v>32.5</v>
      </c>
      <c r="DA15" s="671"/>
      <c r="DB15" s="671"/>
      <c r="DC15" s="671"/>
      <c r="DD15" s="624">
        <v>4724894</v>
      </c>
      <c r="DE15" s="619"/>
      <c r="DF15" s="619"/>
      <c r="DG15" s="619"/>
      <c r="DH15" s="619"/>
      <c r="DI15" s="619"/>
      <c r="DJ15" s="619"/>
      <c r="DK15" s="619"/>
      <c r="DL15" s="619"/>
      <c r="DM15" s="619"/>
      <c r="DN15" s="619"/>
      <c r="DO15" s="619"/>
      <c r="DP15" s="620"/>
      <c r="DQ15" s="624">
        <v>2241891</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31553</v>
      </c>
      <c r="S16" s="619"/>
      <c r="T16" s="619"/>
      <c r="U16" s="619"/>
      <c r="V16" s="619"/>
      <c r="W16" s="619"/>
      <c r="X16" s="619"/>
      <c r="Y16" s="620"/>
      <c r="Z16" s="671">
        <v>0.2</v>
      </c>
      <c r="AA16" s="671"/>
      <c r="AB16" s="671"/>
      <c r="AC16" s="671"/>
      <c r="AD16" s="672" t="s">
        <v>110</v>
      </c>
      <c r="AE16" s="672"/>
      <c r="AF16" s="672"/>
      <c r="AG16" s="672"/>
      <c r="AH16" s="672"/>
      <c r="AI16" s="672"/>
      <c r="AJ16" s="672"/>
      <c r="AK16" s="672"/>
      <c r="AL16" s="641" t="s">
        <v>110</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t="s">
        <v>110</v>
      </c>
      <c r="S17" s="619"/>
      <c r="T17" s="619"/>
      <c r="U17" s="619"/>
      <c r="V17" s="619"/>
      <c r="W17" s="619"/>
      <c r="X17" s="619"/>
      <c r="Y17" s="620"/>
      <c r="Z17" s="671" t="s">
        <v>110</v>
      </c>
      <c r="AA17" s="671"/>
      <c r="AB17" s="671"/>
      <c r="AC17" s="671"/>
      <c r="AD17" s="672" t="s">
        <v>110</v>
      </c>
      <c r="AE17" s="672"/>
      <c r="AF17" s="672"/>
      <c r="AG17" s="672"/>
      <c r="AH17" s="672"/>
      <c r="AI17" s="672"/>
      <c r="AJ17" s="672"/>
      <c r="AK17" s="672"/>
      <c r="AL17" s="641" t="s">
        <v>110</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500650</v>
      </c>
      <c r="CS17" s="619"/>
      <c r="CT17" s="619"/>
      <c r="CU17" s="619"/>
      <c r="CV17" s="619"/>
      <c r="CW17" s="619"/>
      <c r="CX17" s="619"/>
      <c r="CY17" s="620"/>
      <c r="CZ17" s="671">
        <v>2.8</v>
      </c>
      <c r="DA17" s="671"/>
      <c r="DB17" s="671"/>
      <c r="DC17" s="671"/>
      <c r="DD17" s="624" t="s">
        <v>110</v>
      </c>
      <c r="DE17" s="619"/>
      <c r="DF17" s="619"/>
      <c r="DG17" s="619"/>
      <c r="DH17" s="619"/>
      <c r="DI17" s="619"/>
      <c r="DJ17" s="619"/>
      <c r="DK17" s="619"/>
      <c r="DL17" s="619"/>
      <c r="DM17" s="619"/>
      <c r="DN17" s="619"/>
      <c r="DO17" s="619"/>
      <c r="DP17" s="620"/>
      <c r="DQ17" s="624">
        <v>488106</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31552</v>
      </c>
      <c r="S18" s="619"/>
      <c r="T18" s="619"/>
      <c r="U18" s="619"/>
      <c r="V18" s="619"/>
      <c r="W18" s="619"/>
      <c r="X18" s="619"/>
      <c r="Y18" s="620"/>
      <c r="Z18" s="671">
        <v>0.2</v>
      </c>
      <c r="AA18" s="671"/>
      <c r="AB18" s="671"/>
      <c r="AC18" s="671"/>
      <c r="AD18" s="672" t="s">
        <v>110</v>
      </c>
      <c r="AE18" s="672"/>
      <c r="AF18" s="672"/>
      <c r="AG18" s="672"/>
      <c r="AH18" s="672"/>
      <c r="AI18" s="672"/>
      <c r="AJ18" s="672"/>
      <c r="AK18" s="672"/>
      <c r="AL18" s="641" t="s">
        <v>110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888601</v>
      </c>
      <c r="BH19" s="619"/>
      <c r="BI19" s="619"/>
      <c r="BJ19" s="619"/>
      <c r="BK19" s="619"/>
      <c r="BL19" s="619"/>
      <c r="BM19" s="619"/>
      <c r="BN19" s="620"/>
      <c r="BO19" s="671">
        <v>9.9</v>
      </c>
      <c r="BP19" s="671"/>
      <c r="BQ19" s="671"/>
      <c r="BR19" s="671"/>
      <c r="BS19" s="624" t="s">
        <v>110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9754426</v>
      </c>
      <c r="S20" s="619"/>
      <c r="T20" s="619"/>
      <c r="U20" s="619"/>
      <c r="V20" s="619"/>
      <c r="W20" s="619"/>
      <c r="X20" s="619"/>
      <c r="Y20" s="620"/>
      <c r="Z20" s="671">
        <v>51.3</v>
      </c>
      <c r="AA20" s="671"/>
      <c r="AB20" s="671"/>
      <c r="AC20" s="671"/>
      <c r="AD20" s="672">
        <v>8893409</v>
      </c>
      <c r="AE20" s="672"/>
      <c r="AF20" s="672"/>
      <c r="AG20" s="672"/>
      <c r="AH20" s="672"/>
      <c r="AI20" s="672"/>
      <c r="AJ20" s="672"/>
      <c r="AK20" s="672"/>
      <c r="AL20" s="641">
        <v>99</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888601</v>
      </c>
      <c r="BH20" s="619"/>
      <c r="BI20" s="619"/>
      <c r="BJ20" s="619"/>
      <c r="BK20" s="619"/>
      <c r="BL20" s="619"/>
      <c r="BM20" s="619"/>
      <c r="BN20" s="620"/>
      <c r="BO20" s="671">
        <v>9.9</v>
      </c>
      <c r="BP20" s="671"/>
      <c r="BQ20" s="671"/>
      <c r="BR20" s="671"/>
      <c r="BS20" s="624" t="s">
        <v>110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17662374</v>
      </c>
      <c r="CS20" s="619"/>
      <c r="CT20" s="619"/>
      <c r="CU20" s="619"/>
      <c r="CV20" s="619"/>
      <c r="CW20" s="619"/>
      <c r="CX20" s="619"/>
      <c r="CY20" s="620"/>
      <c r="CZ20" s="671">
        <v>100</v>
      </c>
      <c r="DA20" s="671"/>
      <c r="DB20" s="671"/>
      <c r="DC20" s="671"/>
      <c r="DD20" s="624">
        <v>7141010</v>
      </c>
      <c r="DE20" s="619"/>
      <c r="DF20" s="619"/>
      <c r="DG20" s="619"/>
      <c r="DH20" s="619"/>
      <c r="DI20" s="619"/>
      <c r="DJ20" s="619"/>
      <c r="DK20" s="619"/>
      <c r="DL20" s="619"/>
      <c r="DM20" s="619"/>
      <c r="DN20" s="619"/>
      <c r="DO20" s="619"/>
      <c r="DP20" s="620"/>
      <c r="DQ20" s="624">
        <v>11956739</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v>3823</v>
      </c>
      <c r="S21" s="619"/>
      <c r="T21" s="619"/>
      <c r="U21" s="619"/>
      <c r="V21" s="619"/>
      <c r="W21" s="619"/>
      <c r="X21" s="619"/>
      <c r="Y21" s="620"/>
      <c r="Z21" s="671">
        <v>0</v>
      </c>
      <c r="AA21" s="671"/>
      <c r="AB21" s="671"/>
      <c r="AC21" s="671"/>
      <c r="AD21" s="672">
        <v>3823</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59137</v>
      </c>
      <c r="BH21" s="619"/>
      <c r="BI21" s="619"/>
      <c r="BJ21" s="619"/>
      <c r="BK21" s="619"/>
      <c r="BL21" s="619"/>
      <c r="BM21" s="619"/>
      <c r="BN21" s="620"/>
      <c r="BO21" s="671">
        <v>0.7</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14228</v>
      </c>
      <c r="S22" s="619"/>
      <c r="T22" s="619"/>
      <c r="U22" s="619"/>
      <c r="V22" s="619"/>
      <c r="W22" s="619"/>
      <c r="X22" s="619"/>
      <c r="Y22" s="620"/>
      <c r="Z22" s="671">
        <v>0.1</v>
      </c>
      <c r="AA22" s="671"/>
      <c r="AB22" s="671"/>
      <c r="AC22" s="671"/>
      <c r="AD22" s="672" t="s">
        <v>110</v>
      </c>
      <c r="AE22" s="672"/>
      <c r="AF22" s="672"/>
      <c r="AG22" s="672"/>
      <c r="AH22" s="672"/>
      <c r="AI22" s="672"/>
      <c r="AJ22" s="672"/>
      <c r="AK22" s="672"/>
      <c r="AL22" s="641" t="s">
        <v>110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255328</v>
      </c>
      <c r="S23" s="619"/>
      <c r="T23" s="619"/>
      <c r="U23" s="619"/>
      <c r="V23" s="619"/>
      <c r="W23" s="619"/>
      <c r="X23" s="619"/>
      <c r="Y23" s="620"/>
      <c r="Z23" s="671">
        <v>1.3</v>
      </c>
      <c r="AA23" s="671"/>
      <c r="AB23" s="671"/>
      <c r="AC23" s="671"/>
      <c r="AD23" s="672">
        <v>73870</v>
      </c>
      <c r="AE23" s="672"/>
      <c r="AF23" s="672"/>
      <c r="AG23" s="672"/>
      <c r="AH23" s="672"/>
      <c r="AI23" s="672"/>
      <c r="AJ23" s="672"/>
      <c r="AK23" s="672"/>
      <c r="AL23" s="641">
        <v>0.8</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v>829464</v>
      </c>
      <c r="BH23" s="619"/>
      <c r="BI23" s="619"/>
      <c r="BJ23" s="619"/>
      <c r="BK23" s="619"/>
      <c r="BL23" s="619"/>
      <c r="BM23" s="619"/>
      <c r="BN23" s="620"/>
      <c r="BO23" s="671">
        <v>9.1999999999999993</v>
      </c>
      <c r="BP23" s="671"/>
      <c r="BQ23" s="671"/>
      <c r="BR23" s="671"/>
      <c r="BS23" s="624" t="s">
        <v>110</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101115</v>
      </c>
      <c r="S24" s="619"/>
      <c r="T24" s="619"/>
      <c r="U24" s="619"/>
      <c r="V24" s="619"/>
      <c r="W24" s="619"/>
      <c r="X24" s="619"/>
      <c r="Y24" s="620"/>
      <c r="Z24" s="671">
        <v>0.5</v>
      </c>
      <c r="AA24" s="671"/>
      <c r="AB24" s="671"/>
      <c r="AC24" s="671"/>
      <c r="AD24" s="672" t="s">
        <v>110</v>
      </c>
      <c r="AE24" s="672"/>
      <c r="AF24" s="672"/>
      <c r="AG24" s="672"/>
      <c r="AH24" s="672"/>
      <c r="AI24" s="672"/>
      <c r="AJ24" s="672"/>
      <c r="AK24" s="672"/>
      <c r="AL24" s="641" t="s">
        <v>110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3215789</v>
      </c>
      <c r="CS24" s="669"/>
      <c r="CT24" s="669"/>
      <c r="CU24" s="669"/>
      <c r="CV24" s="669"/>
      <c r="CW24" s="669"/>
      <c r="CX24" s="669"/>
      <c r="CY24" s="716"/>
      <c r="CZ24" s="720">
        <v>18.2</v>
      </c>
      <c r="DA24" s="721"/>
      <c r="DB24" s="721"/>
      <c r="DC24" s="722"/>
      <c r="DD24" s="715">
        <v>2547815</v>
      </c>
      <c r="DE24" s="669"/>
      <c r="DF24" s="669"/>
      <c r="DG24" s="669"/>
      <c r="DH24" s="669"/>
      <c r="DI24" s="669"/>
      <c r="DJ24" s="669"/>
      <c r="DK24" s="716"/>
      <c r="DL24" s="715">
        <v>2420027</v>
      </c>
      <c r="DM24" s="669"/>
      <c r="DN24" s="669"/>
      <c r="DO24" s="669"/>
      <c r="DP24" s="669"/>
      <c r="DQ24" s="669"/>
      <c r="DR24" s="669"/>
      <c r="DS24" s="669"/>
      <c r="DT24" s="669"/>
      <c r="DU24" s="669"/>
      <c r="DV24" s="716"/>
      <c r="DW24" s="717">
        <v>26.9</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1126136</v>
      </c>
      <c r="S25" s="619"/>
      <c r="T25" s="619"/>
      <c r="U25" s="619"/>
      <c r="V25" s="619"/>
      <c r="W25" s="619"/>
      <c r="X25" s="619"/>
      <c r="Y25" s="620"/>
      <c r="Z25" s="671">
        <v>5.9</v>
      </c>
      <c r="AA25" s="671"/>
      <c r="AB25" s="671"/>
      <c r="AC25" s="671"/>
      <c r="AD25" s="672" t="s">
        <v>110</v>
      </c>
      <c r="AE25" s="672"/>
      <c r="AF25" s="672"/>
      <c r="AG25" s="672"/>
      <c r="AH25" s="672"/>
      <c r="AI25" s="672"/>
      <c r="AJ25" s="672"/>
      <c r="AK25" s="672"/>
      <c r="AL25" s="641" t="s">
        <v>110</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1994187</v>
      </c>
      <c r="CS25" s="637"/>
      <c r="CT25" s="637"/>
      <c r="CU25" s="637"/>
      <c r="CV25" s="637"/>
      <c r="CW25" s="637"/>
      <c r="CX25" s="637"/>
      <c r="CY25" s="638"/>
      <c r="CZ25" s="621">
        <v>11.3</v>
      </c>
      <c r="DA25" s="639"/>
      <c r="DB25" s="639"/>
      <c r="DC25" s="640"/>
      <c r="DD25" s="624">
        <v>1781055</v>
      </c>
      <c r="DE25" s="637"/>
      <c r="DF25" s="637"/>
      <c r="DG25" s="637"/>
      <c r="DH25" s="637"/>
      <c r="DI25" s="637"/>
      <c r="DJ25" s="637"/>
      <c r="DK25" s="638"/>
      <c r="DL25" s="624">
        <v>1757119</v>
      </c>
      <c r="DM25" s="637"/>
      <c r="DN25" s="637"/>
      <c r="DO25" s="637"/>
      <c r="DP25" s="637"/>
      <c r="DQ25" s="637"/>
      <c r="DR25" s="637"/>
      <c r="DS25" s="637"/>
      <c r="DT25" s="637"/>
      <c r="DU25" s="637"/>
      <c r="DV25" s="638"/>
      <c r="DW25" s="641">
        <v>19.600000000000001</v>
      </c>
      <c r="DX25" s="642"/>
      <c r="DY25" s="642"/>
      <c r="DZ25" s="642"/>
      <c r="EA25" s="642"/>
      <c r="EB25" s="642"/>
      <c r="EC25" s="643"/>
    </row>
    <row r="26" spans="2:133" ht="11.25" customHeight="1" x14ac:dyDescent="0.15">
      <c r="B26" s="712" t="s">
        <v>276</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1292170</v>
      </c>
      <c r="CS26" s="619"/>
      <c r="CT26" s="619"/>
      <c r="CU26" s="619"/>
      <c r="CV26" s="619"/>
      <c r="CW26" s="619"/>
      <c r="CX26" s="619"/>
      <c r="CY26" s="620"/>
      <c r="CZ26" s="621">
        <v>7.3</v>
      </c>
      <c r="DA26" s="639"/>
      <c r="DB26" s="639"/>
      <c r="DC26" s="640"/>
      <c r="DD26" s="624">
        <v>1113516</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411923</v>
      </c>
      <c r="S27" s="619"/>
      <c r="T27" s="619"/>
      <c r="U27" s="619"/>
      <c r="V27" s="619"/>
      <c r="W27" s="619"/>
      <c r="X27" s="619"/>
      <c r="Y27" s="620"/>
      <c r="Z27" s="671">
        <v>2.2000000000000002</v>
      </c>
      <c r="AA27" s="671"/>
      <c r="AB27" s="671"/>
      <c r="AC27" s="671"/>
      <c r="AD27" s="672" t="s">
        <v>110</v>
      </c>
      <c r="AE27" s="672"/>
      <c r="AF27" s="672"/>
      <c r="AG27" s="672"/>
      <c r="AH27" s="672"/>
      <c r="AI27" s="672"/>
      <c r="AJ27" s="672"/>
      <c r="AK27" s="672"/>
      <c r="AL27" s="641" t="s">
        <v>110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9017860</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720962</v>
      </c>
      <c r="CS27" s="637"/>
      <c r="CT27" s="637"/>
      <c r="CU27" s="637"/>
      <c r="CV27" s="637"/>
      <c r="CW27" s="637"/>
      <c r="CX27" s="637"/>
      <c r="CY27" s="638"/>
      <c r="CZ27" s="621">
        <v>4.0999999999999996</v>
      </c>
      <c r="DA27" s="639"/>
      <c r="DB27" s="639"/>
      <c r="DC27" s="640"/>
      <c r="DD27" s="624">
        <v>278664</v>
      </c>
      <c r="DE27" s="637"/>
      <c r="DF27" s="637"/>
      <c r="DG27" s="637"/>
      <c r="DH27" s="637"/>
      <c r="DI27" s="637"/>
      <c r="DJ27" s="637"/>
      <c r="DK27" s="638"/>
      <c r="DL27" s="624">
        <v>274812</v>
      </c>
      <c r="DM27" s="637"/>
      <c r="DN27" s="637"/>
      <c r="DO27" s="637"/>
      <c r="DP27" s="637"/>
      <c r="DQ27" s="637"/>
      <c r="DR27" s="637"/>
      <c r="DS27" s="637"/>
      <c r="DT27" s="637"/>
      <c r="DU27" s="637"/>
      <c r="DV27" s="638"/>
      <c r="DW27" s="641">
        <v>3.1</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43135</v>
      </c>
      <c r="S28" s="619"/>
      <c r="T28" s="619"/>
      <c r="U28" s="619"/>
      <c r="V28" s="619"/>
      <c r="W28" s="619"/>
      <c r="X28" s="619"/>
      <c r="Y28" s="620"/>
      <c r="Z28" s="671">
        <v>0.2</v>
      </c>
      <c r="AA28" s="671"/>
      <c r="AB28" s="671"/>
      <c r="AC28" s="671"/>
      <c r="AD28" s="672">
        <v>6772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500640</v>
      </c>
      <c r="CS28" s="619"/>
      <c r="CT28" s="619"/>
      <c r="CU28" s="619"/>
      <c r="CV28" s="619"/>
      <c r="CW28" s="619"/>
      <c r="CX28" s="619"/>
      <c r="CY28" s="620"/>
      <c r="CZ28" s="621">
        <v>2.8</v>
      </c>
      <c r="DA28" s="639"/>
      <c r="DB28" s="639"/>
      <c r="DC28" s="640"/>
      <c r="DD28" s="624">
        <v>488096</v>
      </c>
      <c r="DE28" s="619"/>
      <c r="DF28" s="619"/>
      <c r="DG28" s="619"/>
      <c r="DH28" s="619"/>
      <c r="DI28" s="619"/>
      <c r="DJ28" s="619"/>
      <c r="DK28" s="620"/>
      <c r="DL28" s="624">
        <v>388096</v>
      </c>
      <c r="DM28" s="619"/>
      <c r="DN28" s="619"/>
      <c r="DO28" s="619"/>
      <c r="DP28" s="619"/>
      <c r="DQ28" s="619"/>
      <c r="DR28" s="619"/>
      <c r="DS28" s="619"/>
      <c r="DT28" s="619"/>
      <c r="DU28" s="619"/>
      <c r="DV28" s="620"/>
      <c r="DW28" s="641">
        <v>4.3</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218903</v>
      </c>
      <c r="S29" s="619"/>
      <c r="T29" s="619"/>
      <c r="U29" s="619"/>
      <c r="V29" s="619"/>
      <c r="W29" s="619"/>
      <c r="X29" s="619"/>
      <c r="Y29" s="620"/>
      <c r="Z29" s="671">
        <v>1.2</v>
      </c>
      <c r="AA29" s="671"/>
      <c r="AB29" s="671"/>
      <c r="AC29" s="671"/>
      <c r="AD29" s="672" t="s">
        <v>110</v>
      </c>
      <c r="AE29" s="672"/>
      <c r="AF29" s="672"/>
      <c r="AG29" s="672"/>
      <c r="AH29" s="672"/>
      <c r="AI29" s="672"/>
      <c r="AJ29" s="672"/>
      <c r="AK29" s="672"/>
      <c r="AL29" s="641" t="s">
        <v>110</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500640</v>
      </c>
      <c r="CS29" s="637"/>
      <c r="CT29" s="637"/>
      <c r="CU29" s="637"/>
      <c r="CV29" s="637"/>
      <c r="CW29" s="637"/>
      <c r="CX29" s="637"/>
      <c r="CY29" s="638"/>
      <c r="CZ29" s="621">
        <v>2.8</v>
      </c>
      <c r="DA29" s="639"/>
      <c r="DB29" s="639"/>
      <c r="DC29" s="640"/>
      <c r="DD29" s="624">
        <v>488096</v>
      </c>
      <c r="DE29" s="637"/>
      <c r="DF29" s="637"/>
      <c r="DG29" s="637"/>
      <c r="DH29" s="637"/>
      <c r="DI29" s="637"/>
      <c r="DJ29" s="637"/>
      <c r="DK29" s="638"/>
      <c r="DL29" s="624">
        <v>388096</v>
      </c>
      <c r="DM29" s="637"/>
      <c r="DN29" s="637"/>
      <c r="DO29" s="637"/>
      <c r="DP29" s="637"/>
      <c r="DQ29" s="637"/>
      <c r="DR29" s="637"/>
      <c r="DS29" s="637"/>
      <c r="DT29" s="637"/>
      <c r="DU29" s="637"/>
      <c r="DV29" s="638"/>
      <c r="DW29" s="641">
        <v>4.3</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3354348</v>
      </c>
      <c r="S30" s="619"/>
      <c r="T30" s="619"/>
      <c r="U30" s="619"/>
      <c r="V30" s="619"/>
      <c r="W30" s="619"/>
      <c r="X30" s="619"/>
      <c r="Y30" s="620"/>
      <c r="Z30" s="671">
        <v>17.600000000000001</v>
      </c>
      <c r="AA30" s="671"/>
      <c r="AB30" s="671"/>
      <c r="AC30" s="671"/>
      <c r="AD30" s="672" t="s">
        <v>110</v>
      </c>
      <c r="AE30" s="672"/>
      <c r="AF30" s="672"/>
      <c r="AG30" s="672"/>
      <c r="AH30" s="672"/>
      <c r="AI30" s="672"/>
      <c r="AJ30" s="672"/>
      <c r="AK30" s="672"/>
      <c r="AL30" s="641" t="s">
        <v>110</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98.4</v>
      </c>
      <c r="BH30" s="685"/>
      <c r="BI30" s="685"/>
      <c r="BJ30" s="685"/>
      <c r="BK30" s="685"/>
      <c r="BL30" s="685"/>
      <c r="BM30" s="686">
        <v>87.4</v>
      </c>
      <c r="BN30" s="685"/>
      <c r="BO30" s="685"/>
      <c r="BP30" s="685"/>
      <c r="BQ30" s="687"/>
      <c r="BR30" s="684">
        <v>98</v>
      </c>
      <c r="BS30" s="685"/>
      <c r="BT30" s="685"/>
      <c r="BU30" s="685"/>
      <c r="BV30" s="685"/>
      <c r="BW30" s="685"/>
      <c r="BX30" s="686">
        <v>86.6</v>
      </c>
      <c r="BY30" s="685"/>
      <c r="BZ30" s="685"/>
      <c r="CA30" s="685"/>
      <c r="CB30" s="687"/>
      <c r="CD30" s="690"/>
      <c r="CE30" s="691"/>
      <c r="CF30" s="655" t="s">
        <v>292</v>
      </c>
      <c r="CG30" s="652"/>
      <c r="CH30" s="652"/>
      <c r="CI30" s="652"/>
      <c r="CJ30" s="652"/>
      <c r="CK30" s="652"/>
      <c r="CL30" s="652"/>
      <c r="CM30" s="652"/>
      <c r="CN30" s="652"/>
      <c r="CO30" s="652"/>
      <c r="CP30" s="652"/>
      <c r="CQ30" s="653"/>
      <c r="CR30" s="618">
        <v>459299</v>
      </c>
      <c r="CS30" s="619"/>
      <c r="CT30" s="619"/>
      <c r="CU30" s="619"/>
      <c r="CV30" s="619"/>
      <c r="CW30" s="619"/>
      <c r="CX30" s="619"/>
      <c r="CY30" s="620"/>
      <c r="CZ30" s="621">
        <v>2.6</v>
      </c>
      <c r="DA30" s="639"/>
      <c r="DB30" s="639"/>
      <c r="DC30" s="640"/>
      <c r="DD30" s="624">
        <v>448271</v>
      </c>
      <c r="DE30" s="619"/>
      <c r="DF30" s="619"/>
      <c r="DG30" s="619"/>
      <c r="DH30" s="619"/>
      <c r="DI30" s="619"/>
      <c r="DJ30" s="619"/>
      <c r="DK30" s="620"/>
      <c r="DL30" s="624">
        <v>348271</v>
      </c>
      <c r="DM30" s="619"/>
      <c r="DN30" s="619"/>
      <c r="DO30" s="619"/>
      <c r="DP30" s="619"/>
      <c r="DQ30" s="619"/>
      <c r="DR30" s="619"/>
      <c r="DS30" s="619"/>
      <c r="DT30" s="619"/>
      <c r="DU30" s="619"/>
      <c r="DV30" s="620"/>
      <c r="DW30" s="641">
        <v>3.9</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2068363</v>
      </c>
      <c r="S31" s="619"/>
      <c r="T31" s="619"/>
      <c r="U31" s="619"/>
      <c r="V31" s="619"/>
      <c r="W31" s="619"/>
      <c r="X31" s="619"/>
      <c r="Y31" s="620"/>
      <c r="Z31" s="671">
        <v>10.9</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v>
      </c>
      <c r="BH31" s="637"/>
      <c r="BI31" s="637"/>
      <c r="BJ31" s="637"/>
      <c r="BK31" s="637"/>
      <c r="BL31" s="637"/>
      <c r="BM31" s="673">
        <v>86.3</v>
      </c>
      <c r="BN31" s="683"/>
      <c r="BO31" s="683"/>
      <c r="BP31" s="683"/>
      <c r="BQ31" s="647"/>
      <c r="BR31" s="682">
        <v>98.4</v>
      </c>
      <c r="BS31" s="637"/>
      <c r="BT31" s="637"/>
      <c r="BU31" s="637"/>
      <c r="BV31" s="637"/>
      <c r="BW31" s="637"/>
      <c r="BX31" s="673">
        <v>86.7</v>
      </c>
      <c r="BY31" s="683"/>
      <c r="BZ31" s="683"/>
      <c r="CA31" s="683"/>
      <c r="CB31" s="647"/>
      <c r="CD31" s="690"/>
      <c r="CE31" s="691"/>
      <c r="CF31" s="655" t="s">
        <v>296</v>
      </c>
      <c r="CG31" s="652"/>
      <c r="CH31" s="652"/>
      <c r="CI31" s="652"/>
      <c r="CJ31" s="652"/>
      <c r="CK31" s="652"/>
      <c r="CL31" s="652"/>
      <c r="CM31" s="652"/>
      <c r="CN31" s="652"/>
      <c r="CO31" s="652"/>
      <c r="CP31" s="652"/>
      <c r="CQ31" s="653"/>
      <c r="CR31" s="618">
        <v>41341</v>
      </c>
      <c r="CS31" s="637"/>
      <c r="CT31" s="637"/>
      <c r="CU31" s="637"/>
      <c r="CV31" s="637"/>
      <c r="CW31" s="637"/>
      <c r="CX31" s="637"/>
      <c r="CY31" s="638"/>
      <c r="CZ31" s="621">
        <v>0.2</v>
      </c>
      <c r="DA31" s="639"/>
      <c r="DB31" s="639"/>
      <c r="DC31" s="640"/>
      <c r="DD31" s="624">
        <v>39825</v>
      </c>
      <c r="DE31" s="637"/>
      <c r="DF31" s="637"/>
      <c r="DG31" s="637"/>
      <c r="DH31" s="637"/>
      <c r="DI31" s="637"/>
      <c r="DJ31" s="637"/>
      <c r="DK31" s="638"/>
      <c r="DL31" s="624">
        <v>39825</v>
      </c>
      <c r="DM31" s="637"/>
      <c r="DN31" s="637"/>
      <c r="DO31" s="637"/>
      <c r="DP31" s="637"/>
      <c r="DQ31" s="637"/>
      <c r="DR31" s="637"/>
      <c r="DS31" s="637"/>
      <c r="DT31" s="637"/>
      <c r="DU31" s="637"/>
      <c r="DV31" s="638"/>
      <c r="DW31" s="641">
        <v>0.4</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229623</v>
      </c>
      <c r="S32" s="619"/>
      <c r="T32" s="619"/>
      <c r="U32" s="619"/>
      <c r="V32" s="619"/>
      <c r="W32" s="619"/>
      <c r="X32" s="619"/>
      <c r="Y32" s="620"/>
      <c r="Z32" s="671">
        <v>1.2</v>
      </c>
      <c r="AA32" s="671"/>
      <c r="AB32" s="671"/>
      <c r="AC32" s="671"/>
      <c r="AD32" s="672">
        <v>2535</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98.4</v>
      </c>
      <c r="BH32" s="603"/>
      <c r="BI32" s="603"/>
      <c r="BJ32" s="603"/>
      <c r="BK32" s="603"/>
      <c r="BL32" s="603"/>
      <c r="BM32" s="666">
        <v>87.4</v>
      </c>
      <c r="BN32" s="603"/>
      <c r="BO32" s="603"/>
      <c r="BP32" s="603"/>
      <c r="BQ32" s="660"/>
      <c r="BR32" s="681">
        <v>97.8</v>
      </c>
      <c r="BS32" s="603"/>
      <c r="BT32" s="603"/>
      <c r="BU32" s="603"/>
      <c r="BV32" s="603"/>
      <c r="BW32" s="603"/>
      <c r="BX32" s="666">
        <v>86.3</v>
      </c>
      <c r="BY32" s="603"/>
      <c r="BZ32" s="603"/>
      <c r="CA32" s="603"/>
      <c r="CB32" s="660"/>
      <c r="CD32" s="692"/>
      <c r="CE32" s="693"/>
      <c r="CF32" s="655" t="s">
        <v>299</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1449100</v>
      </c>
      <c r="S33" s="619"/>
      <c r="T33" s="619"/>
      <c r="U33" s="619"/>
      <c r="V33" s="619"/>
      <c r="W33" s="619"/>
      <c r="X33" s="619"/>
      <c r="Y33" s="620"/>
      <c r="Z33" s="671">
        <v>7.6</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7305575</v>
      </c>
      <c r="CS33" s="637"/>
      <c r="CT33" s="637"/>
      <c r="CU33" s="637"/>
      <c r="CV33" s="637"/>
      <c r="CW33" s="637"/>
      <c r="CX33" s="637"/>
      <c r="CY33" s="638"/>
      <c r="CZ33" s="621">
        <v>41.4</v>
      </c>
      <c r="DA33" s="639"/>
      <c r="DB33" s="639"/>
      <c r="DC33" s="640"/>
      <c r="DD33" s="624">
        <v>5948616</v>
      </c>
      <c r="DE33" s="637"/>
      <c r="DF33" s="637"/>
      <c r="DG33" s="637"/>
      <c r="DH33" s="637"/>
      <c r="DI33" s="637"/>
      <c r="DJ33" s="637"/>
      <c r="DK33" s="638"/>
      <c r="DL33" s="624">
        <v>2987026</v>
      </c>
      <c r="DM33" s="637"/>
      <c r="DN33" s="637"/>
      <c r="DO33" s="637"/>
      <c r="DP33" s="637"/>
      <c r="DQ33" s="637"/>
      <c r="DR33" s="637"/>
      <c r="DS33" s="637"/>
      <c r="DT33" s="637"/>
      <c r="DU33" s="637"/>
      <c r="DV33" s="638"/>
      <c r="DW33" s="641">
        <v>33.299999999999997</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2590890</v>
      </c>
      <c r="CS34" s="619"/>
      <c r="CT34" s="619"/>
      <c r="CU34" s="619"/>
      <c r="CV34" s="619"/>
      <c r="CW34" s="619"/>
      <c r="CX34" s="619"/>
      <c r="CY34" s="620"/>
      <c r="CZ34" s="621">
        <v>14.7</v>
      </c>
      <c r="DA34" s="639"/>
      <c r="DB34" s="639"/>
      <c r="DC34" s="640"/>
      <c r="DD34" s="624">
        <v>2293460</v>
      </c>
      <c r="DE34" s="619"/>
      <c r="DF34" s="619"/>
      <c r="DG34" s="619"/>
      <c r="DH34" s="619"/>
      <c r="DI34" s="619"/>
      <c r="DJ34" s="619"/>
      <c r="DK34" s="620"/>
      <c r="DL34" s="624">
        <v>1589885</v>
      </c>
      <c r="DM34" s="619"/>
      <c r="DN34" s="619"/>
      <c r="DO34" s="619"/>
      <c r="DP34" s="619"/>
      <c r="DQ34" s="619"/>
      <c r="DR34" s="619"/>
      <c r="DS34" s="619"/>
      <c r="DT34" s="619"/>
      <c r="DU34" s="619"/>
      <c r="DV34" s="620"/>
      <c r="DW34" s="641">
        <v>17.7</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t="s">
        <v>110</v>
      </c>
      <c r="S35" s="619"/>
      <c r="T35" s="619"/>
      <c r="U35" s="619"/>
      <c r="V35" s="619"/>
      <c r="W35" s="619"/>
      <c r="X35" s="619"/>
      <c r="Y35" s="620"/>
      <c r="Z35" s="671" t="s">
        <v>110</v>
      </c>
      <c r="AA35" s="671"/>
      <c r="AB35" s="671"/>
      <c r="AC35" s="671"/>
      <c r="AD35" s="672" t="s">
        <v>110</v>
      </c>
      <c r="AE35" s="672"/>
      <c r="AF35" s="672"/>
      <c r="AG35" s="672"/>
      <c r="AH35" s="672"/>
      <c r="AI35" s="672"/>
      <c r="AJ35" s="672"/>
      <c r="AK35" s="672"/>
      <c r="AL35" s="641" t="s">
        <v>110</v>
      </c>
      <c r="AM35" s="673"/>
      <c r="AN35" s="673"/>
      <c r="AO35" s="674"/>
      <c r="AP35" s="186"/>
      <c r="AQ35" s="675" t="s">
        <v>307</v>
      </c>
      <c r="AR35" s="676"/>
      <c r="AS35" s="676"/>
      <c r="AT35" s="676"/>
      <c r="AU35" s="676"/>
      <c r="AV35" s="676"/>
      <c r="AW35" s="676"/>
      <c r="AX35" s="676"/>
      <c r="AY35" s="677"/>
      <c r="AZ35" s="668">
        <v>1724827</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93024</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85255</v>
      </c>
      <c r="CS35" s="637"/>
      <c r="CT35" s="637"/>
      <c r="CU35" s="637"/>
      <c r="CV35" s="637"/>
      <c r="CW35" s="637"/>
      <c r="CX35" s="637"/>
      <c r="CY35" s="638"/>
      <c r="CZ35" s="621">
        <v>0.5</v>
      </c>
      <c r="DA35" s="639"/>
      <c r="DB35" s="639"/>
      <c r="DC35" s="640"/>
      <c r="DD35" s="624">
        <v>69031</v>
      </c>
      <c r="DE35" s="637"/>
      <c r="DF35" s="637"/>
      <c r="DG35" s="637"/>
      <c r="DH35" s="637"/>
      <c r="DI35" s="637"/>
      <c r="DJ35" s="637"/>
      <c r="DK35" s="638"/>
      <c r="DL35" s="624">
        <v>68945</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19030451</v>
      </c>
      <c r="S36" s="659"/>
      <c r="T36" s="659"/>
      <c r="U36" s="659"/>
      <c r="V36" s="659"/>
      <c r="W36" s="659"/>
      <c r="X36" s="659"/>
      <c r="Y36" s="662"/>
      <c r="Z36" s="663">
        <v>100</v>
      </c>
      <c r="AA36" s="663"/>
      <c r="AB36" s="663"/>
      <c r="AC36" s="663"/>
      <c r="AD36" s="664">
        <v>8980409</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660000</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93024</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1996679</v>
      </c>
      <c r="CS36" s="619"/>
      <c r="CT36" s="619"/>
      <c r="CU36" s="619"/>
      <c r="CV36" s="619"/>
      <c r="CW36" s="619"/>
      <c r="CX36" s="619"/>
      <c r="CY36" s="620"/>
      <c r="CZ36" s="621">
        <v>11.3</v>
      </c>
      <c r="DA36" s="639"/>
      <c r="DB36" s="639"/>
      <c r="DC36" s="640"/>
      <c r="DD36" s="624">
        <v>1759643</v>
      </c>
      <c r="DE36" s="619"/>
      <c r="DF36" s="619"/>
      <c r="DG36" s="619"/>
      <c r="DH36" s="619"/>
      <c r="DI36" s="619"/>
      <c r="DJ36" s="619"/>
      <c r="DK36" s="620"/>
      <c r="DL36" s="624">
        <v>895022</v>
      </c>
      <c r="DM36" s="619"/>
      <c r="DN36" s="619"/>
      <c r="DO36" s="619"/>
      <c r="DP36" s="619"/>
      <c r="DQ36" s="619"/>
      <c r="DR36" s="619"/>
      <c r="DS36" s="619"/>
      <c r="DT36" s="619"/>
      <c r="DU36" s="619"/>
      <c r="DV36" s="620"/>
      <c r="DW36" s="641">
        <v>10</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408160</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3965</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703041</v>
      </c>
      <c r="CS37" s="637"/>
      <c r="CT37" s="637"/>
      <c r="CU37" s="637"/>
      <c r="CV37" s="637"/>
      <c r="CW37" s="637"/>
      <c r="CX37" s="637"/>
      <c r="CY37" s="638"/>
      <c r="CZ37" s="621">
        <v>4</v>
      </c>
      <c r="DA37" s="639"/>
      <c r="DB37" s="639"/>
      <c r="DC37" s="640"/>
      <c r="DD37" s="624">
        <v>697626</v>
      </c>
      <c r="DE37" s="637"/>
      <c r="DF37" s="637"/>
      <c r="DG37" s="637"/>
      <c r="DH37" s="637"/>
      <c r="DI37" s="637"/>
      <c r="DJ37" s="637"/>
      <c r="DK37" s="638"/>
      <c r="DL37" s="624">
        <v>687921</v>
      </c>
      <c r="DM37" s="637"/>
      <c r="DN37" s="637"/>
      <c r="DO37" s="637"/>
      <c r="DP37" s="637"/>
      <c r="DQ37" s="637"/>
      <c r="DR37" s="637"/>
      <c r="DS37" s="637"/>
      <c r="DT37" s="637"/>
      <c r="DU37" s="637"/>
      <c r="DV37" s="638"/>
      <c r="DW37" s="641">
        <v>7.7</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v>7700</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6768</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1060207</v>
      </c>
      <c r="CS38" s="619"/>
      <c r="CT38" s="619"/>
      <c r="CU38" s="619"/>
      <c r="CV38" s="619"/>
      <c r="CW38" s="619"/>
      <c r="CX38" s="619"/>
      <c r="CY38" s="620"/>
      <c r="CZ38" s="621">
        <v>6</v>
      </c>
      <c r="DA38" s="639"/>
      <c r="DB38" s="639"/>
      <c r="DC38" s="640"/>
      <c r="DD38" s="624">
        <v>591482</v>
      </c>
      <c r="DE38" s="619"/>
      <c r="DF38" s="619"/>
      <c r="DG38" s="619"/>
      <c r="DH38" s="619"/>
      <c r="DI38" s="619"/>
      <c r="DJ38" s="619"/>
      <c r="DK38" s="620"/>
      <c r="DL38" s="624">
        <v>433174</v>
      </c>
      <c r="DM38" s="619"/>
      <c r="DN38" s="619"/>
      <c r="DO38" s="619"/>
      <c r="DP38" s="619"/>
      <c r="DQ38" s="619"/>
      <c r="DR38" s="619"/>
      <c r="DS38" s="619"/>
      <c r="DT38" s="619"/>
      <c r="DU38" s="619"/>
      <c r="DV38" s="620"/>
      <c r="DW38" s="641">
        <v>4.8</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v>4620</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104</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1472544</v>
      </c>
      <c r="CS39" s="637"/>
      <c r="CT39" s="637"/>
      <c r="CU39" s="637"/>
      <c r="CV39" s="637"/>
      <c r="CW39" s="637"/>
      <c r="CX39" s="637"/>
      <c r="CY39" s="638"/>
      <c r="CZ39" s="621">
        <v>8.3000000000000007</v>
      </c>
      <c r="DA39" s="639"/>
      <c r="DB39" s="639"/>
      <c r="DC39" s="640"/>
      <c r="DD39" s="624">
        <v>1235000</v>
      </c>
      <c r="DE39" s="637"/>
      <c r="DF39" s="637"/>
      <c r="DG39" s="637"/>
      <c r="DH39" s="637"/>
      <c r="DI39" s="637"/>
      <c r="DJ39" s="637"/>
      <c r="DK39" s="638"/>
      <c r="DL39" s="624" t="s">
        <v>324</v>
      </c>
      <c r="DM39" s="637"/>
      <c r="DN39" s="637"/>
      <c r="DO39" s="637"/>
      <c r="DP39" s="637"/>
      <c r="DQ39" s="637"/>
      <c r="DR39" s="637"/>
      <c r="DS39" s="637"/>
      <c r="DT39" s="637"/>
      <c r="DU39" s="637"/>
      <c r="DV39" s="638"/>
      <c r="DW39" s="641" t="s">
        <v>324</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239066</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94</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100000</v>
      </c>
      <c r="CS40" s="619"/>
      <c r="CT40" s="619"/>
      <c r="CU40" s="619"/>
      <c r="CV40" s="619"/>
      <c r="CW40" s="619"/>
      <c r="CX40" s="619"/>
      <c r="CY40" s="620"/>
      <c r="CZ40" s="621">
        <v>0.6</v>
      </c>
      <c r="DA40" s="639"/>
      <c r="DB40" s="639"/>
      <c r="DC40" s="640"/>
      <c r="DD40" s="624" t="s">
        <v>324</v>
      </c>
      <c r="DE40" s="619"/>
      <c r="DF40" s="619"/>
      <c r="DG40" s="619"/>
      <c r="DH40" s="619"/>
      <c r="DI40" s="619"/>
      <c r="DJ40" s="619"/>
      <c r="DK40" s="620"/>
      <c r="DL40" s="624" t="s">
        <v>324</v>
      </c>
      <c r="DM40" s="619"/>
      <c r="DN40" s="619"/>
      <c r="DO40" s="619"/>
      <c r="DP40" s="619"/>
      <c r="DQ40" s="619"/>
      <c r="DR40" s="619"/>
      <c r="DS40" s="619"/>
      <c r="DT40" s="619"/>
      <c r="DU40" s="619"/>
      <c r="DV40" s="620"/>
      <c r="DW40" s="641" t="s">
        <v>324</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405281</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259</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7141010</v>
      </c>
      <c r="CS42" s="619"/>
      <c r="CT42" s="619"/>
      <c r="CU42" s="619"/>
      <c r="CV42" s="619"/>
      <c r="CW42" s="619"/>
      <c r="CX42" s="619"/>
      <c r="CY42" s="620"/>
      <c r="CZ42" s="621">
        <v>40.4</v>
      </c>
      <c r="DA42" s="622"/>
      <c r="DB42" s="622"/>
      <c r="DC42" s="623"/>
      <c r="DD42" s="624">
        <v>3460308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14066</v>
      </c>
      <c r="CS43" s="637"/>
      <c r="CT43" s="637"/>
      <c r="CU43" s="637"/>
      <c r="CV43" s="637"/>
      <c r="CW43" s="637"/>
      <c r="CX43" s="637"/>
      <c r="CY43" s="638"/>
      <c r="CZ43" s="621">
        <v>0.1</v>
      </c>
      <c r="DA43" s="639"/>
      <c r="DB43" s="639"/>
      <c r="DC43" s="640"/>
      <c r="DD43" s="624">
        <v>14066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336</v>
      </c>
      <c r="CD44" s="631" t="s">
        <v>287</v>
      </c>
      <c r="CE44" s="632"/>
      <c r="CF44" s="615" t="s">
        <v>337</v>
      </c>
      <c r="CG44" s="616"/>
      <c r="CH44" s="616"/>
      <c r="CI44" s="616"/>
      <c r="CJ44" s="616"/>
      <c r="CK44" s="616"/>
      <c r="CL44" s="616"/>
      <c r="CM44" s="616"/>
      <c r="CN44" s="616"/>
      <c r="CO44" s="616"/>
      <c r="CP44" s="616"/>
      <c r="CQ44" s="617"/>
      <c r="CR44" s="618">
        <v>7141010</v>
      </c>
      <c r="CS44" s="619"/>
      <c r="CT44" s="619"/>
      <c r="CU44" s="619"/>
      <c r="CV44" s="619"/>
      <c r="CW44" s="619"/>
      <c r="CX44" s="619"/>
      <c r="CY44" s="620"/>
      <c r="CZ44" s="621">
        <v>40.4</v>
      </c>
      <c r="DA44" s="622"/>
      <c r="DB44" s="622"/>
      <c r="DC44" s="623"/>
      <c r="DD44" s="624">
        <v>3460308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338</v>
      </c>
      <c r="CG45" s="616"/>
      <c r="CH45" s="616"/>
      <c r="CI45" s="616"/>
      <c r="CJ45" s="616"/>
      <c r="CK45" s="616"/>
      <c r="CL45" s="616"/>
      <c r="CM45" s="616"/>
      <c r="CN45" s="616"/>
      <c r="CO45" s="616"/>
      <c r="CP45" s="616"/>
      <c r="CQ45" s="617"/>
      <c r="CR45" s="618">
        <v>3097893</v>
      </c>
      <c r="CS45" s="637"/>
      <c r="CT45" s="637"/>
      <c r="CU45" s="637"/>
      <c r="CV45" s="637"/>
      <c r="CW45" s="637"/>
      <c r="CX45" s="637"/>
      <c r="CY45" s="638"/>
      <c r="CZ45" s="621">
        <v>17.5</v>
      </c>
      <c r="DA45" s="639"/>
      <c r="DB45" s="639"/>
      <c r="DC45" s="640"/>
      <c r="DD45" s="624">
        <v>950696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339</v>
      </c>
      <c r="CG46" s="616"/>
      <c r="CH46" s="616"/>
      <c r="CI46" s="616"/>
      <c r="CJ46" s="616"/>
      <c r="CK46" s="616"/>
      <c r="CL46" s="616"/>
      <c r="CM46" s="616"/>
      <c r="CN46" s="616"/>
      <c r="CO46" s="616"/>
      <c r="CP46" s="616"/>
      <c r="CQ46" s="617"/>
      <c r="CR46" s="618">
        <v>4041175</v>
      </c>
      <c r="CS46" s="619"/>
      <c r="CT46" s="619"/>
      <c r="CU46" s="619"/>
      <c r="CV46" s="619"/>
      <c r="CW46" s="619"/>
      <c r="CX46" s="619"/>
      <c r="CY46" s="620"/>
      <c r="CZ46" s="621">
        <v>22.9</v>
      </c>
      <c r="DA46" s="622"/>
      <c r="DB46" s="622"/>
      <c r="DC46" s="623"/>
      <c r="DD46" s="624">
        <v>2507670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340</v>
      </c>
      <c r="CG47" s="616"/>
      <c r="CH47" s="616"/>
      <c r="CI47" s="616"/>
      <c r="CJ47" s="616"/>
      <c r="CK47" s="616"/>
      <c r="CL47" s="616"/>
      <c r="CM47" s="616"/>
      <c r="CN47" s="616"/>
      <c r="CO47" s="616"/>
      <c r="CP47" s="616"/>
      <c r="CQ47" s="617"/>
      <c r="CR47" s="618" t="s">
        <v>110</v>
      </c>
      <c r="CS47" s="637"/>
      <c r="CT47" s="637"/>
      <c r="CU47" s="637"/>
      <c r="CV47" s="637"/>
      <c r="CW47" s="637"/>
      <c r="CX47" s="637"/>
      <c r="CY47" s="638"/>
      <c r="CZ47" s="621" t="s">
        <v>110</v>
      </c>
      <c r="DA47" s="639"/>
      <c r="DB47" s="639"/>
      <c r="DC47" s="640"/>
      <c r="DD47" s="624" t="s">
        <v>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341</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342</v>
      </c>
      <c r="CE49" s="600"/>
      <c r="CF49" s="600"/>
      <c r="CG49" s="600"/>
      <c r="CH49" s="600"/>
      <c r="CI49" s="600"/>
      <c r="CJ49" s="600"/>
      <c r="CK49" s="600"/>
      <c r="CL49" s="600"/>
      <c r="CM49" s="600"/>
      <c r="CN49" s="600"/>
      <c r="CO49" s="600"/>
      <c r="CP49" s="600"/>
      <c r="CQ49" s="601"/>
      <c r="CR49" s="602">
        <v>17662374</v>
      </c>
      <c r="CS49" s="603"/>
      <c r="CT49" s="603"/>
      <c r="CU49" s="603"/>
      <c r="CV49" s="603"/>
      <c r="CW49" s="603"/>
      <c r="CX49" s="603"/>
      <c r="CY49" s="604"/>
      <c r="CZ49" s="605">
        <v>100</v>
      </c>
      <c r="DA49" s="606"/>
      <c r="DB49" s="606"/>
      <c r="DC49" s="607"/>
      <c r="DD49" s="608">
        <v>11956739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344</v>
      </c>
      <c r="DK2" s="1137"/>
      <c r="DL2" s="1137"/>
      <c r="DM2" s="1137"/>
      <c r="DN2" s="1137"/>
      <c r="DO2" s="1138"/>
      <c r="DP2" s="200"/>
      <c r="DQ2" s="1136" t="s">
        <v>345</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9"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4" t="s">
        <v>362</v>
      </c>
      <c r="DH5" s="1125"/>
      <c r="DI5" s="1125"/>
      <c r="DJ5" s="1125"/>
      <c r="DK5" s="1126"/>
      <c r="DL5" s="1124" t="s">
        <v>363</v>
      </c>
      <c r="DM5" s="1125"/>
      <c r="DN5" s="1125"/>
      <c r="DO5" s="1125"/>
      <c r="DP5" s="1126"/>
      <c r="DQ5" s="1027" t="s">
        <v>364</v>
      </c>
      <c r="DR5" s="1028"/>
      <c r="DS5" s="1028"/>
      <c r="DT5" s="1028"/>
      <c r="DU5" s="1029"/>
      <c r="DV5" s="1027" t="s">
        <v>355</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365</v>
      </c>
      <c r="C7" s="1077"/>
      <c r="D7" s="1077"/>
      <c r="E7" s="1077"/>
      <c r="F7" s="1077"/>
      <c r="G7" s="1077"/>
      <c r="H7" s="1077"/>
      <c r="I7" s="1077"/>
      <c r="J7" s="1077"/>
      <c r="K7" s="1077"/>
      <c r="L7" s="1077"/>
      <c r="M7" s="1077"/>
      <c r="N7" s="1077"/>
      <c r="O7" s="1077"/>
      <c r="P7" s="1078"/>
      <c r="Q7" s="1130">
        <v>19137</v>
      </c>
      <c r="R7" s="1131"/>
      <c r="S7" s="1131"/>
      <c r="T7" s="1131"/>
      <c r="U7" s="1131"/>
      <c r="V7" s="1131">
        <v>17769</v>
      </c>
      <c r="W7" s="1131"/>
      <c r="X7" s="1131"/>
      <c r="Y7" s="1131"/>
      <c r="Z7" s="1131"/>
      <c r="AA7" s="1131">
        <v>1368</v>
      </c>
      <c r="AB7" s="1131"/>
      <c r="AC7" s="1131"/>
      <c r="AD7" s="1131"/>
      <c r="AE7" s="1132"/>
      <c r="AF7" s="1133">
        <v>1123</v>
      </c>
      <c r="AG7" s="1134"/>
      <c r="AH7" s="1134"/>
      <c r="AI7" s="1134"/>
      <c r="AJ7" s="1135"/>
      <c r="AK7" s="1117">
        <v>3354</v>
      </c>
      <c r="AL7" s="1118"/>
      <c r="AM7" s="1118"/>
      <c r="AN7" s="1118"/>
      <c r="AO7" s="1118"/>
      <c r="AP7" s="1118">
        <v>4458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19</v>
      </c>
      <c r="CI7" s="1115"/>
      <c r="CJ7" s="1115"/>
      <c r="CK7" s="1115"/>
      <c r="CL7" s="1116"/>
      <c r="CM7" s="1114">
        <v>267</v>
      </c>
      <c r="CN7" s="1115"/>
      <c r="CO7" s="1115"/>
      <c r="CP7" s="1115"/>
      <c r="CQ7" s="1116"/>
      <c r="CR7" s="1114">
        <v>5</v>
      </c>
      <c r="CS7" s="1115"/>
      <c r="CT7" s="1115"/>
      <c r="CU7" s="1115"/>
      <c r="CV7" s="1116"/>
      <c r="CW7" s="1114">
        <v>11</v>
      </c>
      <c r="CX7" s="1115"/>
      <c r="CY7" s="1115"/>
      <c r="CZ7" s="1115"/>
      <c r="DA7" s="1116"/>
      <c r="DB7" s="1114" t="s">
        <v>478</v>
      </c>
      <c r="DC7" s="1115"/>
      <c r="DD7" s="1115"/>
      <c r="DE7" s="1115"/>
      <c r="DF7" s="1116"/>
      <c r="DG7" s="1114" t="s">
        <v>478</v>
      </c>
      <c r="DH7" s="1115"/>
      <c r="DI7" s="1115"/>
      <c r="DJ7" s="1115"/>
      <c r="DK7" s="1116"/>
      <c r="DL7" s="1114" t="s">
        <v>478</v>
      </c>
      <c r="DM7" s="1115"/>
      <c r="DN7" s="1115"/>
      <c r="DO7" s="1115"/>
      <c r="DP7" s="1116"/>
      <c r="DQ7" s="1114" t="s">
        <v>478</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367</v>
      </c>
      <c r="B23" s="970" t="s">
        <v>368</v>
      </c>
      <c r="C23" s="971"/>
      <c r="D23" s="971"/>
      <c r="E23" s="971"/>
      <c r="F23" s="971"/>
      <c r="G23" s="971"/>
      <c r="H23" s="971"/>
      <c r="I23" s="971"/>
      <c r="J23" s="971"/>
      <c r="K23" s="971"/>
      <c r="L23" s="971"/>
      <c r="M23" s="971"/>
      <c r="N23" s="971"/>
      <c r="O23" s="971"/>
      <c r="P23" s="972"/>
      <c r="Q23" s="1094">
        <v>19137</v>
      </c>
      <c r="R23" s="1095"/>
      <c r="S23" s="1095"/>
      <c r="T23" s="1095"/>
      <c r="U23" s="1095"/>
      <c r="V23" s="1095">
        <v>17769</v>
      </c>
      <c r="W23" s="1095"/>
      <c r="X23" s="1095"/>
      <c r="Y23" s="1095"/>
      <c r="Z23" s="1095"/>
      <c r="AA23" s="1095">
        <v>1368</v>
      </c>
      <c r="AB23" s="1095"/>
      <c r="AC23" s="1095"/>
      <c r="AD23" s="1095"/>
      <c r="AE23" s="1096"/>
      <c r="AF23" s="1097">
        <v>1123</v>
      </c>
      <c r="AG23" s="1095"/>
      <c r="AH23" s="1095"/>
      <c r="AI23" s="1095"/>
      <c r="AJ23" s="1098"/>
      <c r="AK23" s="1099"/>
      <c r="AL23" s="1100"/>
      <c r="AM23" s="1100"/>
      <c r="AN23" s="1100"/>
      <c r="AO23" s="1100"/>
      <c r="AP23" s="1095">
        <v>4458</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348</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379</v>
      </c>
      <c r="C28" s="1077"/>
      <c r="D28" s="1077"/>
      <c r="E28" s="1077"/>
      <c r="F28" s="1077"/>
      <c r="G28" s="1077"/>
      <c r="H28" s="1077"/>
      <c r="I28" s="1077"/>
      <c r="J28" s="1077"/>
      <c r="K28" s="1077"/>
      <c r="L28" s="1077"/>
      <c r="M28" s="1077"/>
      <c r="N28" s="1077"/>
      <c r="O28" s="1077"/>
      <c r="P28" s="1078"/>
      <c r="Q28" s="1079">
        <v>3206</v>
      </c>
      <c r="R28" s="1080"/>
      <c r="S28" s="1080"/>
      <c r="T28" s="1080"/>
      <c r="U28" s="1080"/>
      <c r="V28" s="1080">
        <v>3113</v>
      </c>
      <c r="W28" s="1080"/>
      <c r="X28" s="1080"/>
      <c r="Y28" s="1080"/>
      <c r="Z28" s="1080"/>
      <c r="AA28" s="1080">
        <v>93</v>
      </c>
      <c r="AB28" s="1080"/>
      <c r="AC28" s="1080"/>
      <c r="AD28" s="1080"/>
      <c r="AE28" s="1081"/>
      <c r="AF28" s="1082">
        <v>93</v>
      </c>
      <c r="AG28" s="1080"/>
      <c r="AH28" s="1080"/>
      <c r="AI28" s="1080"/>
      <c r="AJ28" s="1083"/>
      <c r="AK28" s="1084">
        <v>239</v>
      </c>
      <c r="AL28" s="1072"/>
      <c r="AM28" s="1072"/>
      <c r="AN28" s="1072"/>
      <c r="AO28" s="1072"/>
      <c r="AP28" s="1072" t="s">
        <v>478</v>
      </c>
      <c r="AQ28" s="1072"/>
      <c r="AR28" s="1072"/>
      <c r="AS28" s="1072"/>
      <c r="AT28" s="1072"/>
      <c r="AU28" s="1072" t="s">
        <v>478</v>
      </c>
      <c r="AV28" s="1072"/>
      <c r="AW28" s="1072"/>
      <c r="AX28" s="1072"/>
      <c r="AY28" s="1072"/>
      <c r="AZ28" s="1073" t="s">
        <v>478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380</v>
      </c>
      <c r="C29" s="1064"/>
      <c r="D29" s="1064"/>
      <c r="E29" s="1064"/>
      <c r="F29" s="1064"/>
      <c r="G29" s="1064"/>
      <c r="H29" s="1064"/>
      <c r="I29" s="1064"/>
      <c r="J29" s="1064"/>
      <c r="K29" s="1064"/>
      <c r="L29" s="1064"/>
      <c r="M29" s="1064"/>
      <c r="N29" s="1064"/>
      <c r="O29" s="1064"/>
      <c r="P29" s="1065"/>
      <c r="Q29" s="1069">
        <v>1410</v>
      </c>
      <c r="R29" s="1070"/>
      <c r="S29" s="1070"/>
      <c r="T29" s="1070"/>
      <c r="U29" s="1070"/>
      <c r="V29" s="1070">
        <v>1342</v>
      </c>
      <c r="W29" s="1070"/>
      <c r="X29" s="1070"/>
      <c r="Y29" s="1070"/>
      <c r="Z29" s="1070"/>
      <c r="AA29" s="1070">
        <v>68</v>
      </c>
      <c r="AB29" s="1070"/>
      <c r="AC29" s="1070"/>
      <c r="AD29" s="1070"/>
      <c r="AE29" s="1071"/>
      <c r="AF29" s="1045">
        <v>68</v>
      </c>
      <c r="AG29" s="1046"/>
      <c r="AH29" s="1046"/>
      <c r="AI29" s="1046"/>
      <c r="AJ29" s="1047"/>
      <c r="AK29" s="1006">
        <v>196</v>
      </c>
      <c r="AL29" s="997"/>
      <c r="AM29" s="997"/>
      <c r="AN29" s="997"/>
      <c r="AO29" s="997"/>
      <c r="AP29" s="997" t="s">
        <v>478</v>
      </c>
      <c r="AQ29" s="997"/>
      <c r="AR29" s="997"/>
      <c r="AS29" s="997"/>
      <c r="AT29" s="997"/>
      <c r="AU29" s="997" t="s">
        <v>478</v>
      </c>
      <c r="AV29" s="997"/>
      <c r="AW29" s="997"/>
      <c r="AX29" s="997"/>
      <c r="AY29" s="997"/>
      <c r="AZ29" s="1068" t="s">
        <v>478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381</v>
      </c>
      <c r="C30" s="1064"/>
      <c r="D30" s="1064"/>
      <c r="E30" s="1064"/>
      <c r="F30" s="1064"/>
      <c r="G30" s="1064"/>
      <c r="H30" s="1064"/>
      <c r="I30" s="1064"/>
      <c r="J30" s="1064"/>
      <c r="K30" s="1064"/>
      <c r="L30" s="1064"/>
      <c r="M30" s="1064"/>
      <c r="N30" s="1064"/>
      <c r="O30" s="1064"/>
      <c r="P30" s="1065"/>
      <c r="Q30" s="1069">
        <v>168</v>
      </c>
      <c r="R30" s="1070"/>
      <c r="S30" s="1070"/>
      <c r="T30" s="1070"/>
      <c r="U30" s="1070"/>
      <c r="V30" s="1070">
        <v>133</v>
      </c>
      <c r="W30" s="1070"/>
      <c r="X30" s="1070"/>
      <c r="Y30" s="1070"/>
      <c r="Z30" s="1070"/>
      <c r="AA30" s="1070">
        <v>35</v>
      </c>
      <c r="AB30" s="1070"/>
      <c r="AC30" s="1070"/>
      <c r="AD30" s="1070"/>
      <c r="AE30" s="1071"/>
      <c r="AF30" s="1045">
        <v>35</v>
      </c>
      <c r="AG30" s="1046"/>
      <c r="AH30" s="1046"/>
      <c r="AI30" s="1046"/>
      <c r="AJ30" s="1047"/>
      <c r="AK30" s="1006" t="s">
        <v>478</v>
      </c>
      <c r="AL30" s="997"/>
      <c r="AM30" s="997"/>
      <c r="AN30" s="997"/>
      <c r="AO30" s="997"/>
      <c r="AP30" s="997" t="s">
        <v>478</v>
      </c>
      <c r="AQ30" s="997"/>
      <c r="AR30" s="997"/>
      <c r="AS30" s="997"/>
      <c r="AT30" s="997"/>
      <c r="AU30" s="997" t="s">
        <v>478</v>
      </c>
      <c r="AV30" s="997"/>
      <c r="AW30" s="997"/>
      <c r="AX30" s="997"/>
      <c r="AY30" s="997"/>
      <c r="AZ30" s="1068" t="s">
        <v>478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52</v>
      </c>
      <c r="R31" s="1070"/>
      <c r="S31" s="1070"/>
      <c r="T31" s="1070"/>
      <c r="U31" s="1070"/>
      <c r="V31" s="1070">
        <v>26</v>
      </c>
      <c r="W31" s="1070"/>
      <c r="X31" s="1070"/>
      <c r="Y31" s="1070"/>
      <c r="Z31" s="1070"/>
      <c r="AA31" s="1070">
        <v>25</v>
      </c>
      <c r="AB31" s="1070"/>
      <c r="AC31" s="1070"/>
      <c r="AD31" s="1070"/>
      <c r="AE31" s="1071"/>
      <c r="AF31" s="1045">
        <v>25</v>
      </c>
      <c r="AG31" s="1046"/>
      <c r="AH31" s="1046"/>
      <c r="AI31" s="1046"/>
      <c r="AJ31" s="1047"/>
      <c r="AK31" s="1006" t="s">
        <v>478</v>
      </c>
      <c r="AL31" s="997"/>
      <c r="AM31" s="997"/>
      <c r="AN31" s="997"/>
      <c r="AO31" s="997"/>
      <c r="AP31" s="997" t="s">
        <v>478</v>
      </c>
      <c r="AQ31" s="997"/>
      <c r="AR31" s="997"/>
      <c r="AS31" s="997"/>
      <c r="AT31" s="997"/>
      <c r="AU31" s="997" t="s">
        <v>478</v>
      </c>
      <c r="AV31" s="997"/>
      <c r="AW31" s="997"/>
      <c r="AX31" s="997"/>
      <c r="AY31" s="997"/>
      <c r="AZ31" s="1068" t="s">
        <v>478</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231</v>
      </c>
      <c r="R32" s="1070"/>
      <c r="S32" s="1070"/>
      <c r="T32" s="1070"/>
      <c r="U32" s="1070"/>
      <c r="V32" s="1070">
        <v>225</v>
      </c>
      <c r="W32" s="1070"/>
      <c r="X32" s="1070"/>
      <c r="Y32" s="1070"/>
      <c r="Z32" s="1070"/>
      <c r="AA32" s="1070">
        <v>6</v>
      </c>
      <c r="AB32" s="1070"/>
      <c r="AC32" s="1070"/>
      <c r="AD32" s="1070"/>
      <c r="AE32" s="1071"/>
      <c r="AF32" s="1045">
        <v>6</v>
      </c>
      <c r="AG32" s="1046"/>
      <c r="AH32" s="1046"/>
      <c r="AI32" s="1046"/>
      <c r="AJ32" s="1047"/>
      <c r="AK32" s="1006">
        <v>53</v>
      </c>
      <c r="AL32" s="997"/>
      <c r="AM32" s="997"/>
      <c r="AN32" s="997"/>
      <c r="AO32" s="997"/>
      <c r="AP32" s="997" t="s">
        <v>478</v>
      </c>
      <c r="AQ32" s="997"/>
      <c r="AR32" s="997"/>
      <c r="AS32" s="997"/>
      <c r="AT32" s="997"/>
      <c r="AU32" s="997" t="s">
        <v>478</v>
      </c>
      <c r="AV32" s="997"/>
      <c r="AW32" s="997"/>
      <c r="AX32" s="997"/>
      <c r="AY32" s="997"/>
      <c r="AZ32" s="1068" t="s">
        <v>478</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648</v>
      </c>
      <c r="R33" s="1070"/>
      <c r="S33" s="1070"/>
      <c r="T33" s="1070"/>
      <c r="U33" s="1070"/>
      <c r="V33" s="1070">
        <v>510</v>
      </c>
      <c r="W33" s="1070"/>
      <c r="X33" s="1070"/>
      <c r="Y33" s="1070"/>
      <c r="Z33" s="1070"/>
      <c r="AA33" s="1070">
        <v>137</v>
      </c>
      <c r="AB33" s="1070"/>
      <c r="AC33" s="1070"/>
      <c r="AD33" s="1070"/>
      <c r="AE33" s="1071"/>
      <c r="AF33" s="1045">
        <v>1268</v>
      </c>
      <c r="AG33" s="1046"/>
      <c r="AH33" s="1046"/>
      <c r="AI33" s="1046"/>
      <c r="AJ33" s="1047"/>
      <c r="AK33" s="1006">
        <v>5</v>
      </c>
      <c r="AL33" s="997"/>
      <c r="AM33" s="997"/>
      <c r="AN33" s="997"/>
      <c r="AO33" s="997"/>
      <c r="AP33" s="997">
        <v>1040</v>
      </c>
      <c r="AQ33" s="997"/>
      <c r="AR33" s="997"/>
      <c r="AS33" s="997"/>
      <c r="AT33" s="997"/>
      <c r="AU33" s="997" t="s">
        <v>478</v>
      </c>
      <c r="AV33" s="997"/>
      <c r="AW33" s="997"/>
      <c r="AX33" s="997"/>
      <c r="AY33" s="997"/>
      <c r="AZ33" s="1068" t="s">
        <v>478</v>
      </c>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386</v>
      </c>
      <c r="C34" s="1064"/>
      <c r="D34" s="1064"/>
      <c r="E34" s="1064"/>
      <c r="F34" s="1064"/>
      <c r="G34" s="1064"/>
      <c r="H34" s="1064"/>
      <c r="I34" s="1064"/>
      <c r="J34" s="1064"/>
      <c r="K34" s="1064"/>
      <c r="L34" s="1064"/>
      <c r="M34" s="1064"/>
      <c r="N34" s="1064"/>
      <c r="O34" s="1064"/>
      <c r="P34" s="1065"/>
      <c r="Q34" s="1069">
        <v>2337</v>
      </c>
      <c r="R34" s="1070"/>
      <c r="S34" s="1070"/>
      <c r="T34" s="1070"/>
      <c r="U34" s="1070"/>
      <c r="V34" s="1070">
        <v>2435</v>
      </c>
      <c r="W34" s="1070"/>
      <c r="X34" s="1070"/>
      <c r="Y34" s="1070"/>
      <c r="Z34" s="1070"/>
      <c r="AA34" s="1070">
        <v>-97</v>
      </c>
      <c r="AB34" s="1070"/>
      <c r="AC34" s="1070"/>
      <c r="AD34" s="1070"/>
      <c r="AE34" s="1071"/>
      <c r="AF34" s="1045">
        <v>548</v>
      </c>
      <c r="AG34" s="1046"/>
      <c r="AH34" s="1046"/>
      <c r="AI34" s="1046"/>
      <c r="AJ34" s="1047"/>
      <c r="AK34" s="1006">
        <v>660</v>
      </c>
      <c r="AL34" s="997"/>
      <c r="AM34" s="997"/>
      <c r="AN34" s="997"/>
      <c r="AO34" s="997"/>
      <c r="AP34" s="997">
        <v>1997</v>
      </c>
      <c r="AQ34" s="997"/>
      <c r="AR34" s="997"/>
      <c r="AS34" s="997"/>
      <c r="AT34" s="997"/>
      <c r="AU34" s="997">
        <v>1332</v>
      </c>
      <c r="AV34" s="997"/>
      <c r="AW34" s="997"/>
      <c r="AX34" s="997"/>
      <c r="AY34" s="997"/>
      <c r="AZ34" s="1068" t="s">
        <v>478</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387</v>
      </c>
      <c r="C35" s="1064"/>
      <c r="D35" s="1064"/>
      <c r="E35" s="1064"/>
      <c r="F35" s="1064"/>
      <c r="G35" s="1064"/>
      <c r="H35" s="1064"/>
      <c r="I35" s="1064"/>
      <c r="J35" s="1064"/>
      <c r="K35" s="1064"/>
      <c r="L35" s="1064"/>
      <c r="M35" s="1064"/>
      <c r="N35" s="1064"/>
      <c r="O35" s="1064"/>
      <c r="P35" s="1065"/>
      <c r="Q35" s="1069">
        <v>729</v>
      </c>
      <c r="R35" s="1070"/>
      <c r="S35" s="1070"/>
      <c r="T35" s="1070"/>
      <c r="U35" s="1070"/>
      <c r="V35" s="1070">
        <v>686</v>
      </c>
      <c r="W35" s="1070"/>
      <c r="X35" s="1070"/>
      <c r="Y35" s="1070"/>
      <c r="Z35" s="1070"/>
      <c r="AA35" s="1070">
        <v>42</v>
      </c>
      <c r="AB35" s="1070"/>
      <c r="AC35" s="1070"/>
      <c r="AD35" s="1070"/>
      <c r="AE35" s="1071"/>
      <c r="AF35" s="1045">
        <v>42</v>
      </c>
      <c r="AG35" s="1046"/>
      <c r="AH35" s="1046"/>
      <c r="AI35" s="1046"/>
      <c r="AJ35" s="1047"/>
      <c r="AK35" s="1006">
        <v>345</v>
      </c>
      <c r="AL35" s="997"/>
      <c r="AM35" s="997"/>
      <c r="AN35" s="997"/>
      <c r="AO35" s="997"/>
      <c r="AP35" s="997">
        <v>2558</v>
      </c>
      <c r="AQ35" s="997"/>
      <c r="AR35" s="997"/>
      <c r="AS35" s="997"/>
      <c r="AT35" s="997"/>
      <c r="AU35" s="997">
        <v>2074</v>
      </c>
      <c r="AV35" s="997"/>
      <c r="AW35" s="997"/>
      <c r="AX35" s="997"/>
      <c r="AY35" s="997"/>
      <c r="AZ35" s="1068" t="s">
        <v>478</v>
      </c>
      <c r="BA35" s="1068"/>
      <c r="BB35" s="1068"/>
      <c r="BC35" s="1068"/>
      <c r="BD35" s="1068"/>
      <c r="BE35" s="1058" t="s">
        <v>388</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389</v>
      </c>
      <c r="C36" s="1064"/>
      <c r="D36" s="1064"/>
      <c r="E36" s="1064"/>
      <c r="F36" s="1064"/>
      <c r="G36" s="1064"/>
      <c r="H36" s="1064"/>
      <c r="I36" s="1064"/>
      <c r="J36" s="1064"/>
      <c r="K36" s="1064"/>
      <c r="L36" s="1064"/>
      <c r="M36" s="1064"/>
      <c r="N36" s="1064"/>
      <c r="O36" s="1064"/>
      <c r="P36" s="1065"/>
      <c r="Q36" s="1069">
        <v>76</v>
      </c>
      <c r="R36" s="1070"/>
      <c r="S36" s="1070"/>
      <c r="T36" s="1070"/>
      <c r="U36" s="1070"/>
      <c r="V36" s="1070">
        <v>73</v>
      </c>
      <c r="W36" s="1070"/>
      <c r="X36" s="1070"/>
      <c r="Y36" s="1070"/>
      <c r="Z36" s="1070"/>
      <c r="AA36" s="1070">
        <v>3</v>
      </c>
      <c r="AB36" s="1070"/>
      <c r="AC36" s="1070"/>
      <c r="AD36" s="1070"/>
      <c r="AE36" s="1071"/>
      <c r="AF36" s="1045">
        <v>3</v>
      </c>
      <c r="AG36" s="1046"/>
      <c r="AH36" s="1046"/>
      <c r="AI36" s="1046"/>
      <c r="AJ36" s="1047"/>
      <c r="AK36" s="1006">
        <v>63</v>
      </c>
      <c r="AL36" s="997"/>
      <c r="AM36" s="997"/>
      <c r="AN36" s="997"/>
      <c r="AO36" s="997"/>
      <c r="AP36" s="997">
        <v>187</v>
      </c>
      <c r="AQ36" s="997"/>
      <c r="AR36" s="997"/>
      <c r="AS36" s="997"/>
      <c r="AT36" s="997"/>
      <c r="AU36" s="997">
        <v>187</v>
      </c>
      <c r="AV36" s="997"/>
      <c r="AW36" s="997"/>
      <c r="AX36" s="997"/>
      <c r="AY36" s="997"/>
      <c r="AZ36" s="1068" t="s">
        <v>478</v>
      </c>
      <c r="BA36" s="1068"/>
      <c r="BB36" s="1068"/>
      <c r="BC36" s="1068"/>
      <c r="BD36" s="1068"/>
      <c r="BE36" s="1058" t="s">
        <v>388</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367</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2088</v>
      </c>
      <c r="AG63" s="985"/>
      <c r="AH63" s="985"/>
      <c r="AI63" s="985"/>
      <c r="AJ63" s="1056"/>
      <c r="AK63" s="1057"/>
      <c r="AL63" s="989"/>
      <c r="AM63" s="989"/>
      <c r="AN63" s="989"/>
      <c r="AO63" s="989"/>
      <c r="AP63" s="985">
        <v>5782</v>
      </c>
      <c r="AQ63" s="985"/>
      <c r="AR63" s="985"/>
      <c r="AS63" s="985"/>
      <c r="AT63" s="985"/>
      <c r="AU63" s="985">
        <v>3593</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393</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394</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495</v>
      </c>
      <c r="R68" s="1008"/>
      <c r="S68" s="1008"/>
      <c r="T68" s="1008"/>
      <c r="U68" s="1008"/>
      <c r="V68" s="1008">
        <v>494</v>
      </c>
      <c r="W68" s="1008"/>
      <c r="X68" s="1008"/>
      <c r="Y68" s="1008"/>
      <c r="Z68" s="1008"/>
      <c r="AA68" s="1008">
        <v>1</v>
      </c>
      <c r="AB68" s="1008"/>
      <c r="AC68" s="1008"/>
      <c r="AD68" s="1008"/>
      <c r="AE68" s="1008"/>
      <c r="AF68" s="1008">
        <v>1</v>
      </c>
      <c r="AG68" s="1008"/>
      <c r="AH68" s="1008"/>
      <c r="AI68" s="1008"/>
      <c r="AJ68" s="1008"/>
      <c r="AK68" s="1008" t="s">
        <v>478</v>
      </c>
      <c r="AL68" s="1008"/>
      <c r="AM68" s="1008"/>
      <c r="AN68" s="1008"/>
      <c r="AO68" s="1008"/>
      <c r="AP68" s="1008" t="s">
        <v>478</v>
      </c>
      <c r="AQ68" s="1008"/>
      <c r="AR68" s="1008"/>
      <c r="AS68" s="1008"/>
      <c r="AT68" s="1008"/>
      <c r="AU68" s="1008" t="s">
        <v>478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2156</v>
      </c>
      <c r="R69" s="997"/>
      <c r="S69" s="997"/>
      <c r="T69" s="997"/>
      <c r="U69" s="997"/>
      <c r="V69" s="997">
        <v>2153</v>
      </c>
      <c r="W69" s="997"/>
      <c r="X69" s="997"/>
      <c r="Y69" s="997"/>
      <c r="Z69" s="997"/>
      <c r="AA69" s="997">
        <v>3</v>
      </c>
      <c r="AB69" s="997"/>
      <c r="AC69" s="997"/>
      <c r="AD69" s="997"/>
      <c r="AE69" s="997"/>
      <c r="AF69" s="997">
        <v>3</v>
      </c>
      <c r="AG69" s="997"/>
      <c r="AH69" s="997"/>
      <c r="AI69" s="997"/>
      <c r="AJ69" s="997"/>
      <c r="AK69" s="997" t="s">
        <v>478</v>
      </c>
      <c r="AL69" s="997"/>
      <c r="AM69" s="997"/>
      <c r="AN69" s="997"/>
      <c r="AO69" s="997"/>
      <c r="AP69" s="997">
        <v>586</v>
      </c>
      <c r="AQ69" s="997"/>
      <c r="AR69" s="997"/>
      <c r="AS69" s="997"/>
      <c r="AT69" s="997"/>
      <c r="AU69" s="997" t="s">
        <v>478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227</v>
      </c>
      <c r="R70" s="997"/>
      <c r="S70" s="997"/>
      <c r="T70" s="997"/>
      <c r="U70" s="997"/>
      <c r="V70" s="997">
        <v>226</v>
      </c>
      <c r="W70" s="997"/>
      <c r="X70" s="997"/>
      <c r="Y70" s="997"/>
      <c r="Z70" s="997"/>
      <c r="AA70" s="997">
        <v>1</v>
      </c>
      <c r="AB70" s="997"/>
      <c r="AC70" s="997"/>
      <c r="AD70" s="997"/>
      <c r="AE70" s="997"/>
      <c r="AF70" s="997">
        <v>1</v>
      </c>
      <c r="AG70" s="997"/>
      <c r="AH70" s="997"/>
      <c r="AI70" s="997"/>
      <c r="AJ70" s="997"/>
      <c r="AK70" s="997" t="s">
        <v>478</v>
      </c>
      <c r="AL70" s="997"/>
      <c r="AM70" s="997"/>
      <c r="AN70" s="997"/>
      <c r="AO70" s="997"/>
      <c r="AP70" s="997" t="s">
        <v>478</v>
      </c>
      <c r="AQ70" s="997"/>
      <c r="AR70" s="997"/>
      <c r="AS70" s="997"/>
      <c r="AT70" s="997"/>
      <c r="AU70" s="997" t="s">
        <v>478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v>902</v>
      </c>
      <c r="R71" s="997"/>
      <c r="S71" s="997"/>
      <c r="T71" s="997"/>
      <c r="U71" s="997"/>
      <c r="V71" s="997">
        <v>897</v>
      </c>
      <c r="W71" s="997"/>
      <c r="X71" s="997"/>
      <c r="Y71" s="997"/>
      <c r="Z71" s="997"/>
      <c r="AA71" s="997">
        <v>4</v>
      </c>
      <c r="AB71" s="997"/>
      <c r="AC71" s="997"/>
      <c r="AD71" s="997"/>
      <c r="AE71" s="997"/>
      <c r="AF71" s="997">
        <v>4</v>
      </c>
      <c r="AG71" s="997"/>
      <c r="AH71" s="997"/>
      <c r="AI71" s="997"/>
      <c r="AJ71" s="997"/>
      <c r="AK71" s="997" t="s">
        <v>478</v>
      </c>
      <c r="AL71" s="997"/>
      <c r="AM71" s="997"/>
      <c r="AN71" s="997"/>
      <c r="AO71" s="997"/>
      <c r="AP71" s="997" t="s">
        <v>478</v>
      </c>
      <c r="AQ71" s="997"/>
      <c r="AR71" s="997"/>
      <c r="AS71" s="997"/>
      <c r="AT71" s="997"/>
      <c r="AU71" s="997" t="s">
        <v>478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v>220</v>
      </c>
      <c r="R72" s="997"/>
      <c r="S72" s="997"/>
      <c r="T72" s="997"/>
      <c r="U72" s="997"/>
      <c r="V72" s="997">
        <v>219</v>
      </c>
      <c r="W72" s="997"/>
      <c r="X72" s="997"/>
      <c r="Y72" s="997"/>
      <c r="Z72" s="997"/>
      <c r="AA72" s="997">
        <v>1</v>
      </c>
      <c r="AB72" s="997"/>
      <c r="AC72" s="997"/>
      <c r="AD72" s="997"/>
      <c r="AE72" s="997"/>
      <c r="AF72" s="997">
        <v>1</v>
      </c>
      <c r="AG72" s="997"/>
      <c r="AH72" s="997"/>
      <c r="AI72" s="997"/>
      <c r="AJ72" s="997"/>
      <c r="AK72" s="997" t="s">
        <v>478</v>
      </c>
      <c r="AL72" s="997"/>
      <c r="AM72" s="997"/>
      <c r="AN72" s="997"/>
      <c r="AO72" s="997"/>
      <c r="AP72" s="997" t="s">
        <v>478</v>
      </c>
      <c r="AQ72" s="997"/>
      <c r="AR72" s="997"/>
      <c r="AS72" s="997"/>
      <c r="AT72" s="997"/>
      <c r="AU72" s="997" t="s">
        <v>478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541</v>
      </c>
      <c r="C73" s="1001"/>
      <c r="D73" s="1001"/>
      <c r="E73" s="1001"/>
      <c r="F73" s="1001"/>
      <c r="G73" s="1001"/>
      <c r="H73" s="1001"/>
      <c r="I73" s="1001"/>
      <c r="J73" s="1001"/>
      <c r="K73" s="1001"/>
      <c r="L73" s="1001"/>
      <c r="M73" s="1001"/>
      <c r="N73" s="1001"/>
      <c r="O73" s="1001"/>
      <c r="P73" s="1002"/>
      <c r="Q73" s="1003">
        <v>135</v>
      </c>
      <c r="R73" s="997"/>
      <c r="S73" s="997"/>
      <c r="T73" s="997"/>
      <c r="U73" s="997"/>
      <c r="V73" s="997">
        <v>135</v>
      </c>
      <c r="W73" s="997"/>
      <c r="X73" s="997"/>
      <c r="Y73" s="997"/>
      <c r="Z73" s="997"/>
      <c r="AA73" s="997">
        <v>0</v>
      </c>
      <c r="AB73" s="997"/>
      <c r="AC73" s="997"/>
      <c r="AD73" s="997"/>
      <c r="AE73" s="997"/>
      <c r="AF73" s="997">
        <v>0</v>
      </c>
      <c r="AG73" s="997"/>
      <c r="AH73" s="997"/>
      <c r="AI73" s="997"/>
      <c r="AJ73" s="997"/>
      <c r="AK73" s="997">
        <v>76</v>
      </c>
      <c r="AL73" s="997"/>
      <c r="AM73" s="997"/>
      <c r="AN73" s="997"/>
      <c r="AO73" s="997"/>
      <c r="AP73" s="997">
        <v>113</v>
      </c>
      <c r="AQ73" s="997"/>
      <c r="AR73" s="997"/>
      <c r="AS73" s="997"/>
      <c r="AT73" s="997"/>
      <c r="AU73" s="997">
        <v>11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550</v>
      </c>
      <c r="C74" s="1001"/>
      <c r="D74" s="1001"/>
      <c r="E74" s="1001"/>
      <c r="F74" s="1001"/>
      <c r="G74" s="1001"/>
      <c r="H74" s="1001"/>
      <c r="I74" s="1001"/>
      <c r="J74" s="1001"/>
      <c r="K74" s="1001"/>
      <c r="L74" s="1001"/>
      <c r="M74" s="1001"/>
      <c r="N74" s="1001"/>
      <c r="O74" s="1001"/>
      <c r="P74" s="1002"/>
      <c r="Q74" s="1003">
        <v>843</v>
      </c>
      <c r="R74" s="997"/>
      <c r="S74" s="997"/>
      <c r="T74" s="997"/>
      <c r="U74" s="997"/>
      <c r="V74" s="997">
        <v>798</v>
      </c>
      <c r="W74" s="997"/>
      <c r="X74" s="997"/>
      <c r="Y74" s="997"/>
      <c r="Z74" s="997"/>
      <c r="AA74" s="997">
        <v>44</v>
      </c>
      <c r="AB74" s="997"/>
      <c r="AC74" s="997"/>
      <c r="AD74" s="997"/>
      <c r="AE74" s="997"/>
      <c r="AF74" s="997">
        <v>44</v>
      </c>
      <c r="AG74" s="997"/>
      <c r="AH74" s="997"/>
      <c r="AI74" s="997"/>
      <c r="AJ74" s="997"/>
      <c r="AK74" s="997" t="s">
        <v>478</v>
      </c>
      <c r="AL74" s="997"/>
      <c r="AM74" s="997"/>
      <c r="AN74" s="997"/>
      <c r="AO74" s="997"/>
      <c r="AP74" s="997">
        <v>736</v>
      </c>
      <c r="AQ74" s="997"/>
      <c r="AR74" s="997"/>
      <c r="AS74" s="997"/>
      <c r="AT74" s="997"/>
      <c r="AU74" s="997">
        <v>239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551</v>
      </c>
      <c r="C75" s="1001"/>
      <c r="D75" s="1001"/>
      <c r="E75" s="1001"/>
      <c r="F75" s="1001"/>
      <c r="G75" s="1001"/>
      <c r="H75" s="1001"/>
      <c r="I75" s="1001"/>
      <c r="J75" s="1001"/>
      <c r="K75" s="1001"/>
      <c r="L75" s="1001"/>
      <c r="M75" s="1001"/>
      <c r="N75" s="1001"/>
      <c r="O75" s="1001"/>
      <c r="P75" s="1002"/>
      <c r="Q75" s="1004">
        <v>420</v>
      </c>
      <c r="R75" s="1005"/>
      <c r="S75" s="1005"/>
      <c r="T75" s="1005"/>
      <c r="U75" s="1006"/>
      <c r="V75" s="1007">
        <v>400</v>
      </c>
      <c r="W75" s="1005"/>
      <c r="X75" s="1005"/>
      <c r="Y75" s="1005"/>
      <c r="Z75" s="1006"/>
      <c r="AA75" s="1007">
        <v>21</v>
      </c>
      <c r="AB75" s="1005"/>
      <c r="AC75" s="1005"/>
      <c r="AD75" s="1005"/>
      <c r="AE75" s="1006"/>
      <c r="AF75" s="1007">
        <v>21</v>
      </c>
      <c r="AG75" s="1005"/>
      <c r="AH75" s="1005"/>
      <c r="AI75" s="1005"/>
      <c r="AJ75" s="1006"/>
      <c r="AK75" s="1007" t="s">
        <v>478</v>
      </c>
      <c r="AL75" s="1005"/>
      <c r="AM75" s="1005"/>
      <c r="AN75" s="1005"/>
      <c r="AO75" s="1006"/>
      <c r="AP75" s="1007" t="s">
        <v>478</v>
      </c>
      <c r="AQ75" s="1005"/>
      <c r="AR75" s="1005"/>
      <c r="AS75" s="1005"/>
      <c r="AT75" s="1006"/>
      <c r="AU75" s="1007" t="s">
        <v>478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542</v>
      </c>
      <c r="C76" s="1001"/>
      <c r="D76" s="1001"/>
      <c r="E76" s="1001"/>
      <c r="F76" s="1001"/>
      <c r="G76" s="1001"/>
      <c r="H76" s="1001"/>
      <c r="I76" s="1001"/>
      <c r="J76" s="1001"/>
      <c r="K76" s="1001"/>
      <c r="L76" s="1001"/>
      <c r="M76" s="1001"/>
      <c r="N76" s="1001"/>
      <c r="O76" s="1001"/>
      <c r="P76" s="1002"/>
      <c r="Q76" s="1004">
        <v>7548</v>
      </c>
      <c r="R76" s="1005"/>
      <c r="S76" s="1005"/>
      <c r="T76" s="1005"/>
      <c r="U76" s="1006"/>
      <c r="V76" s="1007">
        <v>6546</v>
      </c>
      <c r="W76" s="1005"/>
      <c r="X76" s="1005"/>
      <c r="Y76" s="1005"/>
      <c r="Z76" s="1006"/>
      <c r="AA76" s="1007">
        <v>1002</v>
      </c>
      <c r="AB76" s="1005"/>
      <c r="AC76" s="1005"/>
      <c r="AD76" s="1005"/>
      <c r="AE76" s="1006"/>
      <c r="AF76" s="1007">
        <v>1002</v>
      </c>
      <c r="AG76" s="1005"/>
      <c r="AH76" s="1005"/>
      <c r="AI76" s="1005"/>
      <c r="AJ76" s="1006"/>
      <c r="AK76" s="1007">
        <v>1123</v>
      </c>
      <c r="AL76" s="1005"/>
      <c r="AM76" s="1005"/>
      <c r="AN76" s="1005"/>
      <c r="AO76" s="1006"/>
      <c r="AP76" s="1007" t="s">
        <v>478</v>
      </c>
      <c r="AQ76" s="1005"/>
      <c r="AR76" s="1005"/>
      <c r="AS76" s="1005"/>
      <c r="AT76" s="1006"/>
      <c r="AU76" s="1007" t="s">
        <v>478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543</v>
      </c>
      <c r="C77" s="1001"/>
      <c r="D77" s="1001"/>
      <c r="E77" s="1001"/>
      <c r="F77" s="1001"/>
      <c r="G77" s="1001"/>
      <c r="H77" s="1001"/>
      <c r="I77" s="1001"/>
      <c r="J77" s="1001"/>
      <c r="K77" s="1001"/>
      <c r="L77" s="1001"/>
      <c r="M77" s="1001"/>
      <c r="N77" s="1001"/>
      <c r="O77" s="1001"/>
      <c r="P77" s="1002"/>
      <c r="Q77" s="1004">
        <v>21</v>
      </c>
      <c r="R77" s="1005"/>
      <c r="S77" s="1005"/>
      <c r="T77" s="1005"/>
      <c r="U77" s="1006"/>
      <c r="V77" s="1007">
        <v>17</v>
      </c>
      <c r="W77" s="1005"/>
      <c r="X77" s="1005"/>
      <c r="Y77" s="1005"/>
      <c r="Z77" s="1006"/>
      <c r="AA77" s="1007">
        <v>4</v>
      </c>
      <c r="AB77" s="1005"/>
      <c r="AC77" s="1005"/>
      <c r="AD77" s="1005"/>
      <c r="AE77" s="1006"/>
      <c r="AF77" s="1007">
        <v>4</v>
      </c>
      <c r="AG77" s="1005"/>
      <c r="AH77" s="1005"/>
      <c r="AI77" s="1005"/>
      <c r="AJ77" s="1006"/>
      <c r="AK77" s="1007">
        <v>15</v>
      </c>
      <c r="AL77" s="1005"/>
      <c r="AM77" s="1005"/>
      <c r="AN77" s="1005"/>
      <c r="AO77" s="1006"/>
      <c r="AP77" s="1007" t="s">
        <v>478</v>
      </c>
      <c r="AQ77" s="1005"/>
      <c r="AR77" s="1005"/>
      <c r="AS77" s="1005"/>
      <c r="AT77" s="1006"/>
      <c r="AU77" s="1007" t="s">
        <v>478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552</v>
      </c>
      <c r="C78" s="1001"/>
      <c r="D78" s="1001"/>
      <c r="E78" s="1001"/>
      <c r="F78" s="1001"/>
      <c r="G78" s="1001"/>
      <c r="H78" s="1001"/>
      <c r="I78" s="1001"/>
      <c r="J78" s="1001"/>
      <c r="K78" s="1001"/>
      <c r="L78" s="1001"/>
      <c r="M78" s="1001"/>
      <c r="N78" s="1001"/>
      <c r="O78" s="1001"/>
      <c r="P78" s="1002"/>
      <c r="Q78" s="1003">
        <v>271</v>
      </c>
      <c r="R78" s="997"/>
      <c r="S78" s="997"/>
      <c r="T78" s="997"/>
      <c r="U78" s="997"/>
      <c r="V78" s="997">
        <v>254</v>
      </c>
      <c r="W78" s="997"/>
      <c r="X78" s="997"/>
      <c r="Y78" s="997"/>
      <c r="Z78" s="997"/>
      <c r="AA78" s="997">
        <v>17</v>
      </c>
      <c r="AB78" s="997"/>
      <c r="AC78" s="997"/>
      <c r="AD78" s="997"/>
      <c r="AE78" s="997"/>
      <c r="AF78" s="997">
        <v>17</v>
      </c>
      <c r="AG78" s="997"/>
      <c r="AH78" s="997"/>
      <c r="AI78" s="997"/>
      <c r="AJ78" s="997"/>
      <c r="AK78" s="997" t="s">
        <v>478</v>
      </c>
      <c r="AL78" s="997"/>
      <c r="AM78" s="997"/>
      <c r="AN78" s="997"/>
      <c r="AO78" s="997"/>
      <c r="AP78" s="997">
        <v>307</v>
      </c>
      <c r="AQ78" s="997"/>
      <c r="AR78" s="997"/>
      <c r="AS78" s="997"/>
      <c r="AT78" s="997"/>
      <c r="AU78" s="997">
        <v>59</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544</v>
      </c>
      <c r="C79" s="1001"/>
      <c r="D79" s="1001"/>
      <c r="E79" s="1001"/>
      <c r="F79" s="1001"/>
      <c r="G79" s="1001"/>
      <c r="H79" s="1001"/>
      <c r="I79" s="1001"/>
      <c r="J79" s="1001"/>
      <c r="K79" s="1001"/>
      <c r="L79" s="1001"/>
      <c r="M79" s="1001"/>
      <c r="N79" s="1001"/>
      <c r="O79" s="1001"/>
      <c r="P79" s="1002"/>
      <c r="Q79" s="1003">
        <v>1844</v>
      </c>
      <c r="R79" s="997"/>
      <c r="S79" s="997"/>
      <c r="T79" s="997"/>
      <c r="U79" s="997"/>
      <c r="V79" s="997">
        <v>1770</v>
      </c>
      <c r="W79" s="997"/>
      <c r="X79" s="997"/>
      <c r="Y79" s="997"/>
      <c r="Z79" s="997"/>
      <c r="AA79" s="997">
        <v>74</v>
      </c>
      <c r="AB79" s="997"/>
      <c r="AC79" s="997"/>
      <c r="AD79" s="997"/>
      <c r="AE79" s="997"/>
      <c r="AF79" s="997">
        <v>74</v>
      </c>
      <c r="AG79" s="997"/>
      <c r="AH79" s="997"/>
      <c r="AI79" s="997"/>
      <c r="AJ79" s="997"/>
      <c r="AK79" s="997">
        <v>131</v>
      </c>
      <c r="AL79" s="997"/>
      <c r="AM79" s="997"/>
      <c r="AN79" s="997"/>
      <c r="AO79" s="997"/>
      <c r="AP79" s="997" t="s">
        <v>478</v>
      </c>
      <c r="AQ79" s="997"/>
      <c r="AR79" s="997"/>
      <c r="AS79" s="997"/>
      <c r="AT79" s="997"/>
      <c r="AU79" s="997" t="s">
        <v>478</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548</v>
      </c>
      <c r="C80" s="1001"/>
      <c r="D80" s="1001"/>
      <c r="E80" s="1001"/>
      <c r="F80" s="1001"/>
      <c r="G80" s="1001"/>
      <c r="H80" s="1001"/>
      <c r="I80" s="1001"/>
      <c r="J80" s="1001"/>
      <c r="K80" s="1001"/>
      <c r="L80" s="1001"/>
      <c r="M80" s="1001"/>
      <c r="N80" s="1001"/>
      <c r="O80" s="1001"/>
      <c r="P80" s="1002"/>
      <c r="Q80" s="1003">
        <v>271713</v>
      </c>
      <c r="R80" s="997"/>
      <c r="S80" s="997"/>
      <c r="T80" s="997"/>
      <c r="U80" s="997"/>
      <c r="V80" s="997">
        <v>261269</v>
      </c>
      <c r="W80" s="997"/>
      <c r="X80" s="997"/>
      <c r="Y80" s="997"/>
      <c r="Z80" s="997"/>
      <c r="AA80" s="997">
        <v>10444</v>
      </c>
      <c r="AB80" s="997"/>
      <c r="AC80" s="997"/>
      <c r="AD80" s="997"/>
      <c r="AE80" s="997"/>
      <c r="AF80" s="997">
        <v>10444</v>
      </c>
      <c r="AG80" s="997"/>
      <c r="AH80" s="997"/>
      <c r="AI80" s="997"/>
      <c r="AJ80" s="997"/>
      <c r="AK80" s="997">
        <v>1787</v>
      </c>
      <c r="AL80" s="997"/>
      <c r="AM80" s="997"/>
      <c r="AN80" s="997"/>
      <c r="AO80" s="997"/>
      <c r="AP80" s="997" t="s">
        <v>478</v>
      </c>
      <c r="AQ80" s="997"/>
      <c r="AR80" s="997"/>
      <c r="AS80" s="997"/>
      <c r="AT80" s="997"/>
      <c r="AU80" s="997" t="s">
        <v>478</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553</v>
      </c>
      <c r="C81" s="1001"/>
      <c r="D81" s="1001"/>
      <c r="E81" s="1001"/>
      <c r="F81" s="1001"/>
      <c r="G81" s="1001"/>
      <c r="H81" s="1001"/>
      <c r="I81" s="1001"/>
      <c r="J81" s="1001"/>
      <c r="K81" s="1001"/>
      <c r="L81" s="1001"/>
      <c r="M81" s="1001"/>
      <c r="N81" s="1001"/>
      <c r="O81" s="1001"/>
      <c r="P81" s="1002"/>
      <c r="Q81" s="1003">
        <v>304</v>
      </c>
      <c r="R81" s="997"/>
      <c r="S81" s="997"/>
      <c r="T81" s="997"/>
      <c r="U81" s="997"/>
      <c r="V81" s="997">
        <v>292</v>
      </c>
      <c r="W81" s="997"/>
      <c r="X81" s="997"/>
      <c r="Y81" s="997"/>
      <c r="Z81" s="997"/>
      <c r="AA81" s="997">
        <v>12</v>
      </c>
      <c r="AB81" s="997"/>
      <c r="AC81" s="997"/>
      <c r="AD81" s="997"/>
      <c r="AE81" s="997"/>
      <c r="AF81" s="997">
        <v>12</v>
      </c>
      <c r="AG81" s="997"/>
      <c r="AH81" s="997"/>
      <c r="AI81" s="997"/>
      <c r="AJ81" s="997"/>
      <c r="AK81" s="997" t="s">
        <v>478</v>
      </c>
      <c r="AL81" s="997"/>
      <c r="AM81" s="997"/>
      <c r="AN81" s="997"/>
      <c r="AO81" s="997"/>
      <c r="AP81" s="997" t="s">
        <v>478</v>
      </c>
      <c r="AQ81" s="997"/>
      <c r="AR81" s="997"/>
      <c r="AS81" s="997"/>
      <c r="AT81" s="997"/>
      <c r="AU81" s="997" t="s">
        <v>478</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545</v>
      </c>
      <c r="C82" s="1001"/>
      <c r="D82" s="1001"/>
      <c r="E82" s="1001"/>
      <c r="F82" s="1001"/>
      <c r="G82" s="1001"/>
      <c r="H82" s="1001"/>
      <c r="I82" s="1001"/>
      <c r="J82" s="1001"/>
      <c r="K82" s="1001"/>
      <c r="L82" s="1001"/>
      <c r="M82" s="1001"/>
      <c r="N82" s="1001"/>
      <c r="O82" s="1001"/>
      <c r="P82" s="1002"/>
      <c r="Q82" s="1003">
        <v>341</v>
      </c>
      <c r="R82" s="997"/>
      <c r="S82" s="997"/>
      <c r="T82" s="997"/>
      <c r="U82" s="997"/>
      <c r="V82" s="997">
        <v>216</v>
      </c>
      <c r="W82" s="997"/>
      <c r="X82" s="997"/>
      <c r="Y82" s="997"/>
      <c r="Z82" s="997"/>
      <c r="AA82" s="997">
        <v>125</v>
      </c>
      <c r="AB82" s="997"/>
      <c r="AC82" s="997"/>
      <c r="AD82" s="997"/>
      <c r="AE82" s="997"/>
      <c r="AF82" s="997">
        <v>568</v>
      </c>
      <c r="AG82" s="997"/>
      <c r="AH82" s="997"/>
      <c r="AI82" s="997"/>
      <c r="AJ82" s="997"/>
      <c r="AK82" s="997" t="s">
        <v>478</v>
      </c>
      <c r="AL82" s="997"/>
      <c r="AM82" s="997"/>
      <c r="AN82" s="997"/>
      <c r="AO82" s="997"/>
      <c r="AP82" s="997">
        <v>647</v>
      </c>
      <c r="AQ82" s="997"/>
      <c r="AR82" s="997"/>
      <c r="AS82" s="997"/>
      <c r="AT82" s="997"/>
      <c r="AU82" s="997" t="s">
        <v>478</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554</v>
      </c>
      <c r="C83" s="1001"/>
      <c r="D83" s="1001"/>
      <c r="E83" s="1001"/>
      <c r="F83" s="1001"/>
      <c r="G83" s="1001"/>
      <c r="H83" s="1001"/>
      <c r="I83" s="1001"/>
      <c r="J83" s="1001"/>
      <c r="K83" s="1001"/>
      <c r="L83" s="1001"/>
      <c r="M83" s="1001"/>
      <c r="N83" s="1001"/>
      <c r="O83" s="1001"/>
      <c r="P83" s="1002"/>
      <c r="Q83" s="1003">
        <v>41</v>
      </c>
      <c r="R83" s="997"/>
      <c r="S83" s="997"/>
      <c r="T83" s="997"/>
      <c r="U83" s="997"/>
      <c r="V83" s="997">
        <v>31</v>
      </c>
      <c r="W83" s="997"/>
      <c r="X83" s="997"/>
      <c r="Y83" s="997"/>
      <c r="Z83" s="997"/>
      <c r="AA83" s="997">
        <v>10</v>
      </c>
      <c r="AB83" s="997"/>
      <c r="AC83" s="997"/>
      <c r="AD83" s="997"/>
      <c r="AE83" s="997"/>
      <c r="AF83" s="997">
        <v>10</v>
      </c>
      <c r="AG83" s="997"/>
      <c r="AH83" s="997"/>
      <c r="AI83" s="997"/>
      <c r="AJ83" s="997"/>
      <c r="AK83" s="997" t="s">
        <v>478</v>
      </c>
      <c r="AL83" s="997"/>
      <c r="AM83" s="997"/>
      <c r="AN83" s="997"/>
      <c r="AO83" s="997"/>
      <c r="AP83" s="997" t="s">
        <v>478</v>
      </c>
      <c r="AQ83" s="997"/>
      <c r="AR83" s="997"/>
      <c r="AS83" s="997"/>
      <c r="AT83" s="997"/>
      <c r="AU83" s="997" t="s">
        <v>478</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555</v>
      </c>
      <c r="C84" s="1001"/>
      <c r="D84" s="1001"/>
      <c r="E84" s="1001"/>
      <c r="F84" s="1001"/>
      <c r="G84" s="1001"/>
      <c r="H84" s="1001"/>
      <c r="I84" s="1001"/>
      <c r="J84" s="1001"/>
      <c r="K84" s="1001"/>
      <c r="L84" s="1001"/>
      <c r="M84" s="1001"/>
      <c r="N84" s="1001"/>
      <c r="O84" s="1001"/>
      <c r="P84" s="1002"/>
      <c r="Q84" s="1003">
        <v>197</v>
      </c>
      <c r="R84" s="997"/>
      <c r="S84" s="997"/>
      <c r="T84" s="997"/>
      <c r="U84" s="997"/>
      <c r="V84" s="997">
        <v>189</v>
      </c>
      <c r="W84" s="997"/>
      <c r="X84" s="997"/>
      <c r="Y84" s="997"/>
      <c r="Z84" s="997"/>
      <c r="AA84" s="997">
        <v>8</v>
      </c>
      <c r="AB84" s="997"/>
      <c r="AC84" s="997"/>
      <c r="AD84" s="997"/>
      <c r="AE84" s="997"/>
      <c r="AF84" s="997">
        <v>8</v>
      </c>
      <c r="AG84" s="997"/>
      <c r="AH84" s="997"/>
      <c r="AI84" s="997"/>
      <c r="AJ84" s="997"/>
      <c r="AK84" s="997" t="s">
        <v>478</v>
      </c>
      <c r="AL84" s="997"/>
      <c r="AM84" s="997"/>
      <c r="AN84" s="997"/>
      <c r="AO84" s="997"/>
      <c r="AP84" s="997" t="s">
        <v>478</v>
      </c>
      <c r="AQ84" s="997"/>
      <c r="AR84" s="997"/>
      <c r="AS84" s="997"/>
      <c r="AT84" s="997"/>
      <c r="AU84" s="997" t="s">
        <v>478</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t="s">
        <v>549</v>
      </c>
      <c r="C85" s="1001"/>
      <c r="D85" s="1001"/>
      <c r="E85" s="1001"/>
      <c r="F85" s="1001"/>
      <c r="G85" s="1001"/>
      <c r="H85" s="1001"/>
      <c r="I85" s="1001"/>
      <c r="J85" s="1001"/>
      <c r="K85" s="1001"/>
      <c r="L85" s="1001"/>
      <c r="M85" s="1001"/>
      <c r="N85" s="1001"/>
      <c r="O85" s="1001"/>
      <c r="P85" s="1002"/>
      <c r="Q85" s="1003">
        <v>64</v>
      </c>
      <c r="R85" s="997"/>
      <c r="S85" s="997"/>
      <c r="T85" s="997"/>
      <c r="U85" s="997"/>
      <c r="V85" s="997">
        <v>57</v>
      </c>
      <c r="W85" s="997"/>
      <c r="X85" s="997"/>
      <c r="Y85" s="997"/>
      <c r="Z85" s="997"/>
      <c r="AA85" s="997">
        <v>7</v>
      </c>
      <c r="AB85" s="997"/>
      <c r="AC85" s="997"/>
      <c r="AD85" s="997"/>
      <c r="AE85" s="997"/>
      <c r="AF85" s="997">
        <v>3</v>
      </c>
      <c r="AG85" s="997"/>
      <c r="AH85" s="997"/>
      <c r="AI85" s="997"/>
      <c r="AJ85" s="997"/>
      <c r="AK85" s="997">
        <v>14</v>
      </c>
      <c r="AL85" s="997"/>
      <c r="AM85" s="997"/>
      <c r="AN85" s="997"/>
      <c r="AO85" s="997"/>
      <c r="AP85" s="997" t="s">
        <v>478</v>
      </c>
      <c r="AQ85" s="997"/>
      <c r="AR85" s="997"/>
      <c r="AS85" s="997"/>
      <c r="AT85" s="997"/>
      <c r="AU85" s="997" t="s">
        <v>478</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t="s">
        <v>546</v>
      </c>
      <c r="C86" s="1001"/>
      <c r="D86" s="1001"/>
      <c r="E86" s="1001"/>
      <c r="F86" s="1001"/>
      <c r="G86" s="1001"/>
      <c r="H86" s="1001"/>
      <c r="I86" s="1001"/>
      <c r="J86" s="1001"/>
      <c r="K86" s="1001"/>
      <c r="L86" s="1001"/>
      <c r="M86" s="1001"/>
      <c r="N86" s="1001"/>
      <c r="O86" s="1001"/>
      <c r="P86" s="1002"/>
      <c r="Q86" s="1003">
        <v>326</v>
      </c>
      <c r="R86" s="997"/>
      <c r="S86" s="997"/>
      <c r="T86" s="997"/>
      <c r="U86" s="997"/>
      <c r="V86" s="997">
        <v>321</v>
      </c>
      <c r="W86" s="997"/>
      <c r="X86" s="997"/>
      <c r="Y86" s="997"/>
      <c r="Z86" s="997"/>
      <c r="AA86" s="997">
        <v>5</v>
      </c>
      <c r="AB86" s="997"/>
      <c r="AC86" s="997"/>
      <c r="AD86" s="997"/>
      <c r="AE86" s="997"/>
      <c r="AF86" s="997">
        <v>5</v>
      </c>
      <c r="AG86" s="997"/>
      <c r="AH86" s="997"/>
      <c r="AI86" s="997"/>
      <c r="AJ86" s="997"/>
      <c r="AK86" s="997" t="s">
        <v>478</v>
      </c>
      <c r="AL86" s="997"/>
      <c r="AM86" s="997"/>
      <c r="AN86" s="997"/>
      <c r="AO86" s="997"/>
      <c r="AP86" s="997">
        <v>155</v>
      </c>
      <c r="AQ86" s="997"/>
      <c r="AR86" s="997"/>
      <c r="AS86" s="997"/>
      <c r="AT86" s="997"/>
      <c r="AU86" s="997">
        <v>41</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367</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12222</v>
      </c>
      <c r="AG88" s="985"/>
      <c r="AH88" s="985"/>
      <c r="AI88" s="985"/>
      <c r="AJ88" s="985"/>
      <c r="AK88" s="989"/>
      <c r="AL88" s="989"/>
      <c r="AM88" s="989"/>
      <c r="AN88" s="989"/>
      <c r="AO88" s="989"/>
      <c r="AP88" s="985">
        <v>2544</v>
      </c>
      <c r="AQ88" s="985"/>
      <c r="AR88" s="985"/>
      <c r="AS88" s="985"/>
      <c r="AT88" s="985"/>
      <c r="AU88" s="985">
        <v>350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v>11</v>
      </c>
      <c r="CX102" s="977"/>
      <c r="CY102" s="977"/>
      <c r="CZ102" s="977"/>
      <c r="DA102" s="978"/>
      <c r="DB102" s="976" t="s">
        <v>478</v>
      </c>
      <c r="DC102" s="977"/>
      <c r="DD102" s="977"/>
      <c r="DE102" s="977"/>
      <c r="DF102" s="978"/>
      <c r="DG102" s="976" t="s">
        <v>478</v>
      </c>
      <c r="DH102" s="977"/>
      <c r="DI102" s="977"/>
      <c r="DJ102" s="977"/>
      <c r="DK102" s="978"/>
      <c r="DL102" s="976" t="s">
        <v>478</v>
      </c>
      <c r="DM102" s="977"/>
      <c r="DN102" s="977"/>
      <c r="DO102" s="977"/>
      <c r="DP102" s="978"/>
      <c r="DQ102" s="976" t="s">
        <v>478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286</v>
      </c>
      <c r="AG109" s="918"/>
      <c r="AH109" s="918"/>
      <c r="AI109" s="918"/>
      <c r="AJ109" s="919"/>
      <c r="AK109" s="920" t="s">
        <v>285</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286</v>
      </c>
      <c r="BW109" s="918"/>
      <c r="BX109" s="918"/>
      <c r="BY109" s="918"/>
      <c r="BZ109" s="919"/>
      <c r="CA109" s="920" t="s">
        <v>285</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286</v>
      </c>
      <c r="DM109" s="918"/>
      <c r="DN109" s="918"/>
      <c r="DO109" s="918"/>
      <c r="DP109" s="919"/>
      <c r="DQ109" s="920" t="s">
        <v>285</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373037</v>
      </c>
      <c r="AB110" s="903"/>
      <c r="AC110" s="903"/>
      <c r="AD110" s="903"/>
      <c r="AE110" s="904"/>
      <c r="AF110" s="905">
        <v>408774</v>
      </c>
      <c r="AG110" s="903"/>
      <c r="AH110" s="903"/>
      <c r="AI110" s="903"/>
      <c r="AJ110" s="904"/>
      <c r="AK110" s="905">
        <v>400640</v>
      </c>
      <c r="AL110" s="903"/>
      <c r="AM110" s="903"/>
      <c r="AN110" s="903"/>
      <c r="AO110" s="904"/>
      <c r="AP110" s="906">
        <v>5.0999999999999996</v>
      </c>
      <c r="AQ110" s="907"/>
      <c r="AR110" s="907"/>
      <c r="AS110" s="907"/>
      <c r="AT110" s="908"/>
      <c r="AU110" s="950" t="s">
        <v>59</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3734514</v>
      </c>
      <c r="BR110" s="830"/>
      <c r="BS110" s="830"/>
      <c r="BT110" s="830"/>
      <c r="BU110" s="830"/>
      <c r="BV110" s="830">
        <v>3467795</v>
      </c>
      <c r="BW110" s="830"/>
      <c r="BX110" s="830"/>
      <c r="BY110" s="830"/>
      <c r="BZ110" s="830"/>
      <c r="CA110" s="830">
        <v>4457596</v>
      </c>
      <c r="CB110" s="830"/>
      <c r="CC110" s="830"/>
      <c r="CD110" s="830"/>
      <c r="CE110" s="830"/>
      <c r="CF110" s="891">
        <v>56.8</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11762</v>
      </c>
      <c r="BR111" s="801"/>
      <c r="BS111" s="801"/>
      <c r="BT111" s="801"/>
      <c r="BU111" s="801"/>
      <c r="BV111" s="801">
        <v>8405</v>
      </c>
      <c r="BW111" s="801"/>
      <c r="BX111" s="801"/>
      <c r="BY111" s="801"/>
      <c r="BZ111" s="801"/>
      <c r="CA111" s="801">
        <v>5046</v>
      </c>
      <c r="CB111" s="801"/>
      <c r="CC111" s="801"/>
      <c r="CD111" s="801"/>
      <c r="CE111" s="801"/>
      <c r="CF111" s="878">
        <v>0.1</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10000</v>
      </c>
      <c r="AB112" s="814"/>
      <c r="AC112" s="814"/>
      <c r="AD112" s="814"/>
      <c r="AE112" s="815"/>
      <c r="AF112" s="816">
        <v>13333</v>
      </c>
      <c r="AG112" s="814"/>
      <c r="AH112" s="814"/>
      <c r="AI112" s="814"/>
      <c r="AJ112" s="815"/>
      <c r="AK112" s="816">
        <v>16667</v>
      </c>
      <c r="AL112" s="814"/>
      <c r="AM112" s="814"/>
      <c r="AN112" s="814"/>
      <c r="AO112" s="815"/>
      <c r="AP112" s="784">
        <v>0.2</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4600727</v>
      </c>
      <c r="BR112" s="801"/>
      <c r="BS112" s="801"/>
      <c r="BT112" s="801"/>
      <c r="BU112" s="801"/>
      <c r="BV112" s="801">
        <v>3895675</v>
      </c>
      <c r="BW112" s="801"/>
      <c r="BX112" s="801"/>
      <c r="BY112" s="801"/>
      <c r="BZ112" s="801"/>
      <c r="CA112" s="801">
        <v>3592696</v>
      </c>
      <c r="CB112" s="801"/>
      <c r="CC112" s="801"/>
      <c r="CD112" s="801"/>
      <c r="CE112" s="801"/>
      <c r="CF112" s="878">
        <v>45.8</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377869</v>
      </c>
      <c r="AB113" s="939"/>
      <c r="AC113" s="939"/>
      <c r="AD113" s="939"/>
      <c r="AE113" s="940"/>
      <c r="AF113" s="941">
        <v>331850</v>
      </c>
      <c r="AG113" s="939"/>
      <c r="AH113" s="939"/>
      <c r="AI113" s="939"/>
      <c r="AJ113" s="940"/>
      <c r="AK113" s="941">
        <v>353217</v>
      </c>
      <c r="AL113" s="939"/>
      <c r="AM113" s="939"/>
      <c r="AN113" s="939"/>
      <c r="AO113" s="940"/>
      <c r="AP113" s="942">
        <v>4.5</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459432</v>
      </c>
      <c r="BR113" s="801"/>
      <c r="BS113" s="801"/>
      <c r="BT113" s="801"/>
      <c r="BU113" s="801"/>
      <c r="BV113" s="801">
        <v>385439</v>
      </c>
      <c r="BW113" s="801"/>
      <c r="BX113" s="801"/>
      <c r="BY113" s="801"/>
      <c r="BZ113" s="801"/>
      <c r="CA113" s="801">
        <v>348873</v>
      </c>
      <c r="CB113" s="801"/>
      <c r="CC113" s="801"/>
      <c r="CD113" s="801"/>
      <c r="CE113" s="801"/>
      <c r="CF113" s="878">
        <v>4.4000000000000004</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78953</v>
      </c>
      <c r="AB114" s="814"/>
      <c r="AC114" s="814"/>
      <c r="AD114" s="814"/>
      <c r="AE114" s="815"/>
      <c r="AF114" s="816">
        <v>81206</v>
      </c>
      <c r="AG114" s="814"/>
      <c r="AH114" s="814"/>
      <c r="AI114" s="814"/>
      <c r="AJ114" s="815"/>
      <c r="AK114" s="816">
        <v>81576</v>
      </c>
      <c r="AL114" s="814"/>
      <c r="AM114" s="814"/>
      <c r="AN114" s="814"/>
      <c r="AO114" s="815"/>
      <c r="AP114" s="784">
        <v>1</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1517698</v>
      </c>
      <c r="BR114" s="801"/>
      <c r="BS114" s="801"/>
      <c r="BT114" s="801"/>
      <c r="BU114" s="801"/>
      <c r="BV114" s="801">
        <v>1406433</v>
      </c>
      <c r="BW114" s="801"/>
      <c r="BX114" s="801"/>
      <c r="BY114" s="801"/>
      <c r="BZ114" s="801"/>
      <c r="CA114" s="801">
        <v>1247720</v>
      </c>
      <c r="CB114" s="801"/>
      <c r="CC114" s="801"/>
      <c r="CD114" s="801"/>
      <c r="CE114" s="801"/>
      <c r="CF114" s="878">
        <v>15.9</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11762</v>
      </c>
      <c r="DH114" s="814"/>
      <c r="DI114" s="814"/>
      <c r="DJ114" s="814"/>
      <c r="DK114" s="815"/>
      <c r="DL114" s="816">
        <v>8405</v>
      </c>
      <c r="DM114" s="814"/>
      <c r="DN114" s="814"/>
      <c r="DO114" s="814"/>
      <c r="DP114" s="815"/>
      <c r="DQ114" s="816">
        <v>5046</v>
      </c>
      <c r="DR114" s="814"/>
      <c r="DS114" s="814"/>
      <c r="DT114" s="814"/>
      <c r="DU114" s="815"/>
      <c r="DV114" s="784">
        <v>0.1</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845</v>
      </c>
      <c r="AB115" s="939"/>
      <c r="AC115" s="939"/>
      <c r="AD115" s="939"/>
      <c r="AE115" s="940"/>
      <c r="AF115" s="941">
        <v>664</v>
      </c>
      <c r="AG115" s="939"/>
      <c r="AH115" s="939"/>
      <c r="AI115" s="939"/>
      <c r="AJ115" s="940"/>
      <c r="AK115" s="941">
        <v>494</v>
      </c>
      <c r="AL115" s="939"/>
      <c r="AM115" s="939"/>
      <c r="AN115" s="939"/>
      <c r="AO115" s="940"/>
      <c r="AP115" s="942">
        <v>0</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840704</v>
      </c>
      <c r="AB117" s="925"/>
      <c r="AC117" s="925"/>
      <c r="AD117" s="925"/>
      <c r="AE117" s="926"/>
      <c r="AF117" s="928">
        <v>835827</v>
      </c>
      <c r="AG117" s="925"/>
      <c r="AH117" s="925"/>
      <c r="AI117" s="925"/>
      <c r="AJ117" s="926"/>
      <c r="AK117" s="928">
        <v>852594</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286</v>
      </c>
      <c r="AG118" s="918"/>
      <c r="AH118" s="918"/>
      <c r="AI118" s="918"/>
      <c r="AJ118" s="919"/>
      <c r="AK118" s="920" t="s">
        <v>285</v>
      </c>
      <c r="AL118" s="918"/>
      <c r="AM118" s="918"/>
      <c r="AN118" s="918"/>
      <c r="AO118" s="919"/>
      <c r="AP118" s="921" t="s">
        <v>405</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433</v>
      </c>
      <c r="BP118" s="868"/>
      <c r="BQ118" s="887">
        <v>10324133</v>
      </c>
      <c r="BR118" s="888"/>
      <c r="BS118" s="888"/>
      <c r="BT118" s="888"/>
      <c r="BU118" s="888"/>
      <c r="BV118" s="888">
        <v>9163747</v>
      </c>
      <c r="BW118" s="888"/>
      <c r="BX118" s="888"/>
      <c r="BY118" s="888"/>
      <c r="BZ118" s="888"/>
      <c r="CA118" s="888">
        <v>9651931</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9490571</v>
      </c>
      <c r="BR119" s="830"/>
      <c r="BS119" s="830"/>
      <c r="BT119" s="830"/>
      <c r="BU119" s="830"/>
      <c r="BV119" s="830">
        <v>7643758</v>
      </c>
      <c r="BW119" s="830"/>
      <c r="BX119" s="830"/>
      <c r="BY119" s="830"/>
      <c r="BZ119" s="830"/>
      <c r="CA119" s="830">
        <v>5853884</v>
      </c>
      <c r="CB119" s="830"/>
      <c r="CC119" s="830"/>
      <c r="CD119" s="830"/>
      <c r="CE119" s="830"/>
      <c r="CF119" s="891">
        <v>74.599999999999994</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1230805</v>
      </c>
      <c r="BR120" s="801"/>
      <c r="BS120" s="801"/>
      <c r="BT120" s="801"/>
      <c r="BU120" s="801"/>
      <c r="BV120" s="801">
        <v>1162535</v>
      </c>
      <c r="BW120" s="801"/>
      <c r="BX120" s="801"/>
      <c r="BY120" s="801"/>
      <c r="BZ120" s="801"/>
      <c r="CA120" s="801">
        <v>1959082</v>
      </c>
      <c r="CB120" s="801"/>
      <c r="CC120" s="801"/>
      <c r="CD120" s="801"/>
      <c r="CE120" s="801"/>
      <c r="CF120" s="878">
        <v>25</v>
      </c>
      <c r="CG120" s="879"/>
      <c r="CH120" s="879"/>
      <c r="CI120" s="879"/>
      <c r="CJ120" s="879"/>
      <c r="CK120" s="880" t="s">
        <v>439</v>
      </c>
      <c r="CL120" s="840"/>
      <c r="CM120" s="840"/>
      <c r="CN120" s="840"/>
      <c r="CO120" s="841"/>
      <c r="CP120" s="884" t="s">
        <v>387</v>
      </c>
      <c r="CQ120" s="885"/>
      <c r="CR120" s="885"/>
      <c r="CS120" s="885"/>
      <c r="CT120" s="885"/>
      <c r="CU120" s="885"/>
      <c r="CV120" s="885"/>
      <c r="CW120" s="885"/>
      <c r="CX120" s="885"/>
      <c r="CY120" s="885"/>
      <c r="CZ120" s="885"/>
      <c r="DA120" s="885"/>
      <c r="DB120" s="885"/>
      <c r="DC120" s="885"/>
      <c r="DD120" s="885"/>
      <c r="DE120" s="885"/>
      <c r="DF120" s="886"/>
      <c r="DG120" s="829">
        <v>2694055</v>
      </c>
      <c r="DH120" s="830"/>
      <c r="DI120" s="830"/>
      <c r="DJ120" s="830"/>
      <c r="DK120" s="830"/>
      <c r="DL120" s="830">
        <v>2334092</v>
      </c>
      <c r="DM120" s="830"/>
      <c r="DN120" s="830"/>
      <c r="DO120" s="830"/>
      <c r="DP120" s="830"/>
      <c r="DQ120" s="830">
        <v>2074323</v>
      </c>
      <c r="DR120" s="830"/>
      <c r="DS120" s="830"/>
      <c r="DT120" s="830"/>
      <c r="DU120" s="830"/>
      <c r="DV120" s="831">
        <v>26.4</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6175881</v>
      </c>
      <c r="BR121" s="888"/>
      <c r="BS121" s="888"/>
      <c r="BT121" s="888"/>
      <c r="BU121" s="888"/>
      <c r="BV121" s="888">
        <v>5733123</v>
      </c>
      <c r="BW121" s="888"/>
      <c r="BX121" s="888"/>
      <c r="BY121" s="888"/>
      <c r="BZ121" s="888"/>
      <c r="CA121" s="888">
        <v>5304253</v>
      </c>
      <c r="CB121" s="888"/>
      <c r="CC121" s="888"/>
      <c r="CD121" s="888"/>
      <c r="CE121" s="888"/>
      <c r="CF121" s="889">
        <v>67.599999999999994</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1685380</v>
      </c>
      <c r="DH121" s="801"/>
      <c r="DI121" s="801"/>
      <c r="DJ121" s="801"/>
      <c r="DK121" s="801"/>
      <c r="DL121" s="801">
        <v>1357225</v>
      </c>
      <c r="DM121" s="801"/>
      <c r="DN121" s="801"/>
      <c r="DO121" s="801"/>
      <c r="DP121" s="801"/>
      <c r="DQ121" s="801">
        <v>1331574</v>
      </c>
      <c r="DR121" s="801"/>
      <c r="DS121" s="801"/>
      <c r="DT121" s="801"/>
      <c r="DU121" s="801"/>
      <c r="DV121" s="853">
        <v>17</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442</v>
      </c>
      <c r="BP122" s="868"/>
      <c r="BQ122" s="869">
        <v>16897257</v>
      </c>
      <c r="BR122" s="870"/>
      <c r="BS122" s="870"/>
      <c r="BT122" s="870"/>
      <c r="BU122" s="870"/>
      <c r="BV122" s="870">
        <v>14539416</v>
      </c>
      <c r="BW122" s="870"/>
      <c r="BX122" s="870"/>
      <c r="BY122" s="870"/>
      <c r="BZ122" s="870"/>
      <c r="CA122" s="870">
        <v>13117219</v>
      </c>
      <c r="CB122" s="870"/>
      <c r="CC122" s="870"/>
      <c r="CD122" s="870"/>
      <c r="CE122" s="870"/>
      <c r="CF122" s="773"/>
      <c r="CG122" s="774"/>
      <c r="CH122" s="774"/>
      <c r="CI122" s="774"/>
      <c r="CJ122" s="871"/>
      <c r="CK122" s="881"/>
      <c r="CL122" s="842"/>
      <c r="CM122" s="842"/>
      <c r="CN122" s="842"/>
      <c r="CO122" s="843"/>
      <c r="CP122" s="858" t="s">
        <v>389</v>
      </c>
      <c r="CQ122" s="859"/>
      <c r="CR122" s="859"/>
      <c r="CS122" s="859"/>
      <c r="CT122" s="859"/>
      <c r="CU122" s="859"/>
      <c r="CV122" s="859"/>
      <c r="CW122" s="859"/>
      <c r="CX122" s="859"/>
      <c r="CY122" s="859"/>
      <c r="CZ122" s="859"/>
      <c r="DA122" s="859"/>
      <c r="DB122" s="859"/>
      <c r="DC122" s="859"/>
      <c r="DD122" s="859"/>
      <c r="DE122" s="859"/>
      <c r="DF122" s="860"/>
      <c r="DG122" s="800">
        <v>221292</v>
      </c>
      <c r="DH122" s="801"/>
      <c r="DI122" s="801"/>
      <c r="DJ122" s="801"/>
      <c r="DK122" s="801"/>
      <c r="DL122" s="801">
        <v>204358</v>
      </c>
      <c r="DM122" s="801"/>
      <c r="DN122" s="801"/>
      <c r="DO122" s="801"/>
      <c r="DP122" s="801"/>
      <c r="DQ122" s="801">
        <v>186799</v>
      </c>
      <c r="DR122" s="801"/>
      <c r="DS122" s="801"/>
      <c r="DT122" s="801"/>
      <c r="DU122" s="801"/>
      <c r="DV122" s="853">
        <v>2.4</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845</v>
      </c>
      <c r="AB127" s="814"/>
      <c r="AC127" s="814"/>
      <c r="AD127" s="814"/>
      <c r="AE127" s="815"/>
      <c r="AF127" s="816">
        <v>664</v>
      </c>
      <c r="AG127" s="814"/>
      <c r="AH127" s="814"/>
      <c r="AI127" s="814"/>
      <c r="AJ127" s="815"/>
      <c r="AK127" s="816">
        <v>494</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110</v>
      </c>
      <c r="BG127" s="791"/>
      <c r="BH127" s="791"/>
      <c r="BI127" s="791"/>
      <c r="BJ127" s="791"/>
      <c r="BK127" s="791"/>
      <c r="BL127" s="792"/>
      <c r="BM127" s="790">
        <v>13.65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116790</v>
      </c>
      <c r="AB128" s="754"/>
      <c r="AC128" s="754"/>
      <c r="AD128" s="754"/>
      <c r="AE128" s="755"/>
      <c r="AF128" s="756">
        <v>124189</v>
      </c>
      <c r="AG128" s="754"/>
      <c r="AH128" s="754"/>
      <c r="AI128" s="754"/>
      <c r="AJ128" s="755"/>
      <c r="AK128" s="756">
        <v>328086</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110</v>
      </c>
      <c r="BG128" s="821"/>
      <c r="BH128" s="821"/>
      <c r="BI128" s="821"/>
      <c r="BJ128" s="821"/>
      <c r="BK128" s="821"/>
      <c r="BL128" s="822"/>
      <c r="BM128" s="820">
        <v>18.649999999999999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8102453</v>
      </c>
      <c r="AB129" s="814"/>
      <c r="AC129" s="814"/>
      <c r="AD129" s="814"/>
      <c r="AE129" s="815"/>
      <c r="AF129" s="816">
        <v>8600578</v>
      </c>
      <c r="AG129" s="814"/>
      <c r="AH129" s="814"/>
      <c r="AI129" s="814"/>
      <c r="AJ129" s="815"/>
      <c r="AK129" s="816">
        <v>8411624</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632983</v>
      </c>
      <c r="AB130" s="814"/>
      <c r="AC130" s="814"/>
      <c r="AD130" s="814"/>
      <c r="AE130" s="815"/>
      <c r="AF130" s="816">
        <v>613418</v>
      </c>
      <c r="AG130" s="814"/>
      <c r="AH130" s="814"/>
      <c r="AI130" s="814"/>
      <c r="AJ130" s="815"/>
      <c r="AK130" s="816">
        <v>568310</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7469470</v>
      </c>
      <c r="AB131" s="747"/>
      <c r="AC131" s="747"/>
      <c r="AD131" s="747"/>
      <c r="AE131" s="748"/>
      <c r="AF131" s="749">
        <v>7987160</v>
      </c>
      <c r="AG131" s="747"/>
      <c r="AH131" s="747"/>
      <c r="AI131" s="747"/>
      <c r="AJ131" s="748"/>
      <c r="AK131" s="749">
        <v>7843314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1.2173688359999999</v>
      </c>
      <c r="AB132" s="770"/>
      <c r="AC132" s="770"/>
      <c r="AD132" s="770"/>
      <c r="AE132" s="771"/>
      <c r="AF132" s="772">
        <v>1.229723707</v>
      </c>
      <c r="AG132" s="770"/>
      <c r="AH132" s="770"/>
      <c r="AI132" s="770"/>
      <c r="AJ132" s="771"/>
      <c r="AK132" s="772">
        <v>-0.55846716500000004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0.8</v>
      </c>
      <c r="AB133" s="779"/>
      <c r="AC133" s="779"/>
      <c r="AD133" s="779"/>
      <c r="AE133" s="780"/>
      <c r="AF133" s="778">
        <v>1.1000000000000001</v>
      </c>
      <c r="AG133" s="779"/>
      <c r="AH133" s="779"/>
      <c r="AI133" s="779"/>
      <c r="AJ133" s="780"/>
      <c r="AK133" s="778">
        <v>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1994187</v>
      </c>
      <c r="L9" s="264">
        <v>98835</v>
      </c>
      <c r="M9" s="265">
        <v>80077</v>
      </c>
      <c r="N9" s="266">
        <v>23.4</v>
      </c>
    </row>
    <row r="10" spans="1:16" x14ac:dyDescent="0.15">
      <c r="A10" s="248"/>
      <c r="B10" s="244"/>
      <c r="C10" s="244"/>
      <c r="D10" s="244"/>
      <c r="E10" s="244"/>
      <c r="F10" s="244"/>
      <c r="G10" s="1163" t="s">
        <v>475</v>
      </c>
      <c r="H10" s="1164"/>
      <c r="I10" s="1164"/>
      <c r="J10" s="1165"/>
      <c r="K10" s="267">
        <v>265339</v>
      </c>
      <c r="L10" s="268">
        <v>13151</v>
      </c>
      <c r="M10" s="269">
        <v>7955</v>
      </c>
      <c r="N10" s="270">
        <v>65.3</v>
      </c>
    </row>
    <row r="11" spans="1:16" ht="13.5" customHeight="1" x14ac:dyDescent="0.15">
      <c r="A11" s="248"/>
      <c r="B11" s="244"/>
      <c r="C11" s="244"/>
      <c r="D11" s="244"/>
      <c r="E11" s="244"/>
      <c r="F11" s="244"/>
      <c r="G11" s="1163" t="s">
        <v>476</v>
      </c>
      <c r="H11" s="1164"/>
      <c r="I11" s="1164"/>
      <c r="J11" s="1165"/>
      <c r="K11" s="267">
        <v>292053</v>
      </c>
      <c r="L11" s="268">
        <v>14475</v>
      </c>
      <c r="M11" s="269">
        <v>10951</v>
      </c>
      <c r="N11" s="270">
        <v>32.200000000000003</v>
      </c>
    </row>
    <row r="12" spans="1:16" ht="13.5" customHeight="1" x14ac:dyDescent="0.15">
      <c r="A12" s="248"/>
      <c r="B12" s="244"/>
      <c r="C12" s="244"/>
      <c r="D12" s="244"/>
      <c r="E12" s="244"/>
      <c r="F12" s="244"/>
      <c r="G12" s="1163" t="s">
        <v>477</v>
      </c>
      <c r="H12" s="1164"/>
      <c r="I12" s="1164"/>
      <c r="J12" s="1165"/>
      <c r="K12" s="267" t="s">
        <v>478</v>
      </c>
      <c r="L12" s="268" t="s">
        <v>478</v>
      </c>
      <c r="M12" s="269">
        <v>416</v>
      </c>
      <c r="N12" s="270" t="s">
        <v>478</v>
      </c>
    </row>
    <row r="13" spans="1:16" ht="13.5" customHeight="1" x14ac:dyDescent="0.15">
      <c r="A13" s="248"/>
      <c r="B13" s="244"/>
      <c r="C13" s="244"/>
      <c r="D13" s="244"/>
      <c r="E13" s="244"/>
      <c r="F13" s="244"/>
      <c r="G13" s="1163" t="s">
        <v>479</v>
      </c>
      <c r="H13" s="1164"/>
      <c r="I13" s="1164"/>
      <c r="J13" s="1165"/>
      <c r="K13" s="267" t="s">
        <v>478</v>
      </c>
      <c r="L13" s="268" t="s">
        <v>478</v>
      </c>
      <c r="M13" s="269" t="s">
        <v>478</v>
      </c>
      <c r="N13" s="270" t="s">
        <v>478</v>
      </c>
    </row>
    <row r="14" spans="1:16" ht="13.5" customHeight="1" x14ac:dyDescent="0.15">
      <c r="A14" s="248"/>
      <c r="B14" s="244"/>
      <c r="C14" s="244"/>
      <c r="D14" s="244"/>
      <c r="E14" s="244"/>
      <c r="F14" s="244"/>
      <c r="G14" s="1163" t="s">
        <v>480</v>
      </c>
      <c r="H14" s="1164"/>
      <c r="I14" s="1164"/>
      <c r="J14" s="1165"/>
      <c r="K14" s="267">
        <v>58713</v>
      </c>
      <c r="L14" s="268">
        <v>2910</v>
      </c>
      <c r="M14" s="269">
        <v>3811</v>
      </c>
      <c r="N14" s="270">
        <v>-23.6</v>
      </c>
    </row>
    <row r="15" spans="1:16" ht="13.5" customHeight="1" x14ac:dyDescent="0.15">
      <c r="A15" s="248"/>
      <c r="B15" s="244"/>
      <c r="C15" s="244"/>
      <c r="D15" s="244"/>
      <c r="E15" s="244"/>
      <c r="F15" s="244"/>
      <c r="G15" s="1163" t="s">
        <v>481</v>
      </c>
      <c r="H15" s="1164"/>
      <c r="I15" s="1164"/>
      <c r="J15" s="1165"/>
      <c r="K15" s="267">
        <v>14066</v>
      </c>
      <c r="L15" s="268">
        <v>697</v>
      </c>
      <c r="M15" s="269">
        <v>1566</v>
      </c>
      <c r="N15" s="270">
        <v>-55.5</v>
      </c>
    </row>
    <row r="16" spans="1:16" x14ac:dyDescent="0.15">
      <c r="A16" s="248"/>
      <c r="B16" s="244"/>
      <c r="C16" s="244"/>
      <c r="D16" s="244"/>
      <c r="E16" s="244"/>
      <c r="F16" s="244"/>
      <c r="G16" s="1166" t="s">
        <v>482</v>
      </c>
      <c r="H16" s="1167"/>
      <c r="I16" s="1167"/>
      <c r="J16" s="1168"/>
      <c r="K16" s="268">
        <v>-164249</v>
      </c>
      <c r="L16" s="268">
        <v>-8140</v>
      </c>
      <c r="M16" s="269">
        <v>-8208</v>
      </c>
      <c r="N16" s="270">
        <v>-0.8</v>
      </c>
    </row>
    <row r="17" spans="1:16" x14ac:dyDescent="0.15">
      <c r="A17" s="248"/>
      <c r="B17" s="244"/>
      <c r="C17" s="244"/>
      <c r="D17" s="244"/>
      <c r="E17" s="244"/>
      <c r="F17" s="244"/>
      <c r="G17" s="1166" t="s">
        <v>169</v>
      </c>
      <c r="H17" s="1167"/>
      <c r="I17" s="1167"/>
      <c r="J17" s="1168"/>
      <c r="K17" s="268">
        <v>2460109</v>
      </c>
      <c r="L17" s="268">
        <v>121926</v>
      </c>
      <c r="M17" s="269">
        <v>96567</v>
      </c>
      <c r="N17" s="270">
        <v>26.3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12.34</v>
      </c>
      <c r="L21" s="281">
        <v>8.9</v>
      </c>
      <c r="M21" s="282">
        <v>3.44</v>
      </c>
      <c r="N21" s="249"/>
      <c r="O21" s="283"/>
      <c r="P21" s="279"/>
    </row>
    <row r="22" spans="1:16" s="284" customFormat="1" x14ac:dyDescent="0.15">
      <c r="A22" s="279"/>
      <c r="B22" s="249"/>
      <c r="C22" s="249"/>
      <c r="D22" s="249"/>
      <c r="E22" s="249"/>
      <c r="F22" s="249"/>
      <c r="G22" s="1160" t="s">
        <v>488</v>
      </c>
      <c r="H22" s="1161"/>
      <c r="I22" s="1161"/>
      <c r="J22" s="1162"/>
      <c r="K22" s="285">
        <v>97.9</v>
      </c>
      <c r="L22" s="286">
        <v>97.4</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400640</v>
      </c>
      <c r="L32" s="294">
        <v>19856</v>
      </c>
      <c r="M32" s="295">
        <v>47101</v>
      </c>
      <c r="N32" s="296">
        <v>-57.8</v>
      </c>
    </row>
    <row r="33" spans="1:16" ht="13.5" customHeight="1" x14ac:dyDescent="0.15">
      <c r="A33" s="248"/>
      <c r="B33" s="244"/>
      <c r="C33" s="244"/>
      <c r="D33" s="244"/>
      <c r="E33" s="244"/>
      <c r="F33" s="244"/>
      <c r="G33" s="1151" t="s">
        <v>493</v>
      </c>
      <c r="H33" s="1152"/>
      <c r="I33" s="1152"/>
      <c r="J33" s="1153"/>
      <c r="K33" s="294" t="s">
        <v>478</v>
      </c>
      <c r="L33" s="294" t="s">
        <v>478</v>
      </c>
      <c r="M33" s="295" t="s">
        <v>478</v>
      </c>
      <c r="N33" s="296" t="s">
        <v>478</v>
      </c>
    </row>
    <row r="34" spans="1:16" ht="27" customHeight="1" x14ac:dyDescent="0.15">
      <c r="A34" s="248"/>
      <c r="B34" s="244"/>
      <c r="C34" s="244"/>
      <c r="D34" s="244"/>
      <c r="E34" s="244"/>
      <c r="F34" s="244"/>
      <c r="G34" s="1151" t="s">
        <v>494</v>
      </c>
      <c r="H34" s="1152"/>
      <c r="I34" s="1152"/>
      <c r="J34" s="1153"/>
      <c r="K34" s="294">
        <v>16667</v>
      </c>
      <c r="L34" s="294">
        <v>826</v>
      </c>
      <c r="M34" s="295">
        <v>22</v>
      </c>
      <c r="N34" s="296">
        <v>3654.5</v>
      </c>
    </row>
    <row r="35" spans="1:16" ht="27" customHeight="1" x14ac:dyDescent="0.15">
      <c r="A35" s="248"/>
      <c r="B35" s="244"/>
      <c r="C35" s="244"/>
      <c r="D35" s="244"/>
      <c r="E35" s="244"/>
      <c r="F35" s="244"/>
      <c r="G35" s="1151" t="s">
        <v>495</v>
      </c>
      <c r="H35" s="1152"/>
      <c r="I35" s="1152"/>
      <c r="J35" s="1153"/>
      <c r="K35" s="294">
        <v>353217</v>
      </c>
      <c r="L35" s="294">
        <v>17506</v>
      </c>
      <c r="M35" s="295">
        <v>14567</v>
      </c>
      <c r="N35" s="296">
        <v>20.2</v>
      </c>
    </row>
    <row r="36" spans="1:16" ht="27" customHeight="1" x14ac:dyDescent="0.15">
      <c r="A36" s="248"/>
      <c r="B36" s="244"/>
      <c r="C36" s="244"/>
      <c r="D36" s="244"/>
      <c r="E36" s="244"/>
      <c r="F36" s="244"/>
      <c r="G36" s="1151" t="s">
        <v>496</v>
      </c>
      <c r="H36" s="1152"/>
      <c r="I36" s="1152"/>
      <c r="J36" s="1153"/>
      <c r="K36" s="294">
        <v>81576</v>
      </c>
      <c r="L36" s="294">
        <v>4043</v>
      </c>
      <c r="M36" s="295">
        <v>3162</v>
      </c>
      <c r="N36" s="296">
        <v>27.9</v>
      </c>
    </row>
    <row r="37" spans="1:16" ht="13.5" customHeight="1" x14ac:dyDescent="0.15">
      <c r="A37" s="248"/>
      <c r="B37" s="244"/>
      <c r="C37" s="244"/>
      <c r="D37" s="244"/>
      <c r="E37" s="244"/>
      <c r="F37" s="244"/>
      <c r="G37" s="1151" t="s">
        <v>497</v>
      </c>
      <c r="H37" s="1152"/>
      <c r="I37" s="1152"/>
      <c r="J37" s="1153"/>
      <c r="K37" s="294">
        <v>494</v>
      </c>
      <c r="L37" s="294">
        <v>24</v>
      </c>
      <c r="M37" s="295">
        <v>1050</v>
      </c>
      <c r="N37" s="296">
        <v>-97.7</v>
      </c>
    </row>
    <row r="38" spans="1:16" ht="27" customHeight="1" x14ac:dyDescent="0.15">
      <c r="A38" s="248"/>
      <c r="B38" s="244"/>
      <c r="C38" s="244"/>
      <c r="D38" s="244"/>
      <c r="E38" s="244"/>
      <c r="F38" s="244"/>
      <c r="G38" s="1154" t="s">
        <v>498</v>
      </c>
      <c r="H38" s="1155"/>
      <c r="I38" s="1155"/>
      <c r="J38" s="1156"/>
      <c r="K38" s="297" t="s">
        <v>478</v>
      </c>
      <c r="L38" s="297" t="s">
        <v>478</v>
      </c>
      <c r="M38" s="298">
        <v>8</v>
      </c>
      <c r="N38" s="299" t="s">
        <v>478</v>
      </c>
      <c r="O38" s="293"/>
    </row>
    <row r="39" spans="1:16" x14ac:dyDescent="0.15">
      <c r="A39" s="248"/>
      <c r="B39" s="244"/>
      <c r="C39" s="244"/>
      <c r="D39" s="244"/>
      <c r="E39" s="244"/>
      <c r="F39" s="244"/>
      <c r="G39" s="1154" t="s">
        <v>499</v>
      </c>
      <c r="H39" s="1155"/>
      <c r="I39" s="1155"/>
      <c r="J39" s="1156"/>
      <c r="K39" s="300">
        <v>-328086</v>
      </c>
      <c r="L39" s="300">
        <v>-16260</v>
      </c>
      <c r="M39" s="301">
        <v>-3518</v>
      </c>
      <c r="N39" s="302">
        <v>362.2</v>
      </c>
      <c r="O39" s="293"/>
    </row>
    <row r="40" spans="1:16" ht="27" customHeight="1" x14ac:dyDescent="0.15">
      <c r="A40" s="248"/>
      <c r="B40" s="244"/>
      <c r="C40" s="244"/>
      <c r="D40" s="244"/>
      <c r="E40" s="244"/>
      <c r="F40" s="244"/>
      <c r="G40" s="1151" t="s">
        <v>500</v>
      </c>
      <c r="H40" s="1152"/>
      <c r="I40" s="1152"/>
      <c r="J40" s="1153"/>
      <c r="K40" s="300">
        <v>-568310</v>
      </c>
      <c r="L40" s="300">
        <v>-28166</v>
      </c>
      <c r="M40" s="301">
        <v>-41712</v>
      </c>
      <c r="N40" s="302">
        <v>-32.5</v>
      </c>
      <c r="O40" s="293"/>
    </row>
    <row r="41" spans="1:16" x14ac:dyDescent="0.15">
      <c r="A41" s="248"/>
      <c r="B41" s="244"/>
      <c r="C41" s="244"/>
      <c r="D41" s="244"/>
      <c r="E41" s="244"/>
      <c r="F41" s="244"/>
      <c r="G41" s="1157" t="s">
        <v>280</v>
      </c>
      <c r="H41" s="1158"/>
      <c r="I41" s="1158"/>
      <c r="J41" s="1159"/>
      <c r="K41" s="294">
        <v>-43802</v>
      </c>
      <c r="L41" s="300">
        <v>-2171</v>
      </c>
      <c r="M41" s="301">
        <v>20682</v>
      </c>
      <c r="N41" s="302">
        <v>-110.5</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3636805</v>
      </c>
      <c r="J51" s="320">
        <v>187619</v>
      </c>
      <c r="K51" s="321">
        <v>17.399999999999999</v>
      </c>
      <c r="L51" s="322">
        <v>61557</v>
      </c>
      <c r="M51" s="323">
        <v>-4.9000000000000004</v>
      </c>
      <c r="N51" s="324">
        <v>22.3</v>
      </c>
    </row>
    <row r="52" spans="1:14" x14ac:dyDescent="0.15">
      <c r="A52" s="248"/>
      <c r="B52" s="244"/>
      <c r="C52" s="244"/>
      <c r="D52" s="244"/>
      <c r="E52" s="244"/>
      <c r="F52" s="244"/>
      <c r="G52" s="325"/>
      <c r="H52" s="326" t="s">
        <v>511</v>
      </c>
      <c r="I52" s="327">
        <v>1423318</v>
      </c>
      <c r="J52" s="328">
        <v>73427</v>
      </c>
      <c r="K52" s="329">
        <v>8.6999999999999993</v>
      </c>
      <c r="L52" s="330">
        <v>32497</v>
      </c>
      <c r="M52" s="331">
        <v>1.8</v>
      </c>
      <c r="N52" s="332">
        <v>6.9</v>
      </c>
    </row>
    <row r="53" spans="1:14" x14ac:dyDescent="0.15">
      <c r="A53" s="248"/>
      <c r="B53" s="244"/>
      <c r="C53" s="244"/>
      <c r="D53" s="244"/>
      <c r="E53" s="244"/>
      <c r="F53" s="244"/>
      <c r="G53" s="310" t="s">
        <v>512</v>
      </c>
      <c r="H53" s="311"/>
      <c r="I53" s="319">
        <v>5045370</v>
      </c>
      <c r="J53" s="320">
        <v>254637</v>
      </c>
      <c r="K53" s="321">
        <v>35.700000000000003</v>
      </c>
      <c r="L53" s="322">
        <v>69806</v>
      </c>
      <c r="M53" s="323">
        <v>13.4</v>
      </c>
      <c r="N53" s="324">
        <v>22.3</v>
      </c>
    </row>
    <row r="54" spans="1:14" x14ac:dyDescent="0.15">
      <c r="A54" s="248"/>
      <c r="B54" s="244"/>
      <c r="C54" s="244"/>
      <c r="D54" s="244"/>
      <c r="E54" s="244"/>
      <c r="F54" s="244"/>
      <c r="G54" s="325"/>
      <c r="H54" s="326" t="s">
        <v>511</v>
      </c>
      <c r="I54" s="327">
        <v>1894729</v>
      </c>
      <c r="J54" s="328">
        <v>95626</v>
      </c>
      <c r="K54" s="329">
        <v>30.2</v>
      </c>
      <c r="L54" s="330">
        <v>32823</v>
      </c>
      <c r="M54" s="331">
        <v>1</v>
      </c>
      <c r="N54" s="332">
        <v>29.2</v>
      </c>
    </row>
    <row r="55" spans="1:14" x14ac:dyDescent="0.15">
      <c r="A55" s="248"/>
      <c r="B55" s="244"/>
      <c r="C55" s="244"/>
      <c r="D55" s="244"/>
      <c r="E55" s="244"/>
      <c r="F55" s="244"/>
      <c r="G55" s="310" t="s">
        <v>513</v>
      </c>
      <c r="H55" s="311"/>
      <c r="I55" s="319">
        <v>3683477</v>
      </c>
      <c r="J55" s="320">
        <v>184497</v>
      </c>
      <c r="K55" s="321">
        <v>-27.5</v>
      </c>
      <c r="L55" s="322">
        <v>74444</v>
      </c>
      <c r="M55" s="323">
        <v>6.6</v>
      </c>
      <c r="N55" s="324">
        <v>-34.1</v>
      </c>
    </row>
    <row r="56" spans="1:14" x14ac:dyDescent="0.15">
      <c r="A56" s="248"/>
      <c r="B56" s="244"/>
      <c r="C56" s="244"/>
      <c r="D56" s="244"/>
      <c r="E56" s="244"/>
      <c r="F56" s="244"/>
      <c r="G56" s="325"/>
      <c r="H56" s="326" t="s">
        <v>511</v>
      </c>
      <c r="I56" s="327">
        <v>2059628</v>
      </c>
      <c r="J56" s="328">
        <v>103162</v>
      </c>
      <c r="K56" s="329">
        <v>7.9</v>
      </c>
      <c r="L56" s="330">
        <v>34175</v>
      </c>
      <c r="M56" s="331">
        <v>4.0999999999999996</v>
      </c>
      <c r="N56" s="332">
        <v>3.8</v>
      </c>
    </row>
    <row r="57" spans="1:14" x14ac:dyDescent="0.15">
      <c r="A57" s="248"/>
      <c r="B57" s="244"/>
      <c r="C57" s="244"/>
      <c r="D57" s="244"/>
      <c r="E57" s="244"/>
      <c r="F57" s="244"/>
      <c r="G57" s="310" t="s">
        <v>514</v>
      </c>
      <c r="H57" s="311"/>
      <c r="I57" s="319">
        <v>5384107</v>
      </c>
      <c r="J57" s="320">
        <v>268614</v>
      </c>
      <c r="K57" s="321">
        <v>45.6</v>
      </c>
      <c r="L57" s="322">
        <v>85205</v>
      </c>
      <c r="M57" s="323">
        <v>14.5</v>
      </c>
      <c r="N57" s="324">
        <v>31.1</v>
      </c>
    </row>
    <row r="58" spans="1:14" x14ac:dyDescent="0.15">
      <c r="A58" s="248"/>
      <c r="B58" s="244"/>
      <c r="C58" s="244"/>
      <c r="D58" s="244"/>
      <c r="E58" s="244"/>
      <c r="F58" s="244"/>
      <c r="G58" s="325"/>
      <c r="H58" s="326" t="s">
        <v>511</v>
      </c>
      <c r="I58" s="327">
        <v>3963255</v>
      </c>
      <c r="J58" s="328">
        <v>197728</v>
      </c>
      <c r="K58" s="329">
        <v>91.7</v>
      </c>
      <c r="L58" s="330">
        <v>38847</v>
      </c>
      <c r="M58" s="331">
        <v>13.7</v>
      </c>
      <c r="N58" s="332">
        <v>78</v>
      </c>
    </row>
    <row r="59" spans="1:14" x14ac:dyDescent="0.15">
      <c r="A59" s="248"/>
      <c r="B59" s="244"/>
      <c r="C59" s="244"/>
      <c r="D59" s="244"/>
      <c r="E59" s="244"/>
      <c r="F59" s="244"/>
      <c r="G59" s="310" t="s">
        <v>515</v>
      </c>
      <c r="H59" s="311"/>
      <c r="I59" s="319">
        <v>7141010</v>
      </c>
      <c r="J59" s="320">
        <v>353918</v>
      </c>
      <c r="K59" s="321">
        <v>31.8</v>
      </c>
      <c r="L59" s="322">
        <v>69469</v>
      </c>
      <c r="M59" s="323">
        <v>-18.5</v>
      </c>
      <c r="N59" s="324">
        <v>50.3</v>
      </c>
    </row>
    <row r="60" spans="1:14" x14ac:dyDescent="0.15">
      <c r="A60" s="248"/>
      <c r="B60" s="244"/>
      <c r="C60" s="244"/>
      <c r="D60" s="244"/>
      <c r="E60" s="244"/>
      <c r="F60" s="244"/>
      <c r="G60" s="325"/>
      <c r="H60" s="326" t="s">
        <v>511</v>
      </c>
      <c r="I60" s="333">
        <v>4041175</v>
      </c>
      <c r="J60" s="328">
        <v>200286</v>
      </c>
      <c r="K60" s="329">
        <v>1.3</v>
      </c>
      <c r="L60" s="330">
        <v>38215</v>
      </c>
      <c r="M60" s="331">
        <v>-1.6</v>
      </c>
      <c r="N60" s="332">
        <v>2.9</v>
      </c>
    </row>
    <row r="61" spans="1:14" x14ac:dyDescent="0.15">
      <c r="A61" s="248"/>
      <c r="B61" s="244"/>
      <c r="C61" s="244"/>
      <c r="D61" s="244"/>
      <c r="E61" s="244"/>
      <c r="F61" s="244"/>
      <c r="G61" s="310" t="s">
        <v>516</v>
      </c>
      <c r="H61" s="334"/>
      <c r="I61" s="335">
        <v>4978154</v>
      </c>
      <c r="J61" s="336">
        <v>249857</v>
      </c>
      <c r="K61" s="337">
        <v>20.6</v>
      </c>
      <c r="L61" s="338">
        <v>72096</v>
      </c>
      <c r="M61" s="339">
        <v>2.2000000000000002</v>
      </c>
      <c r="N61" s="324">
        <v>18.399999999999999</v>
      </c>
    </row>
    <row r="62" spans="1:14" x14ac:dyDescent="0.15">
      <c r="A62" s="248"/>
      <c r="B62" s="244"/>
      <c r="C62" s="244"/>
      <c r="D62" s="244"/>
      <c r="E62" s="244"/>
      <c r="F62" s="244"/>
      <c r="G62" s="325"/>
      <c r="H62" s="326" t="s">
        <v>511</v>
      </c>
      <c r="I62" s="327">
        <v>2676421</v>
      </c>
      <c r="J62" s="328">
        <v>134046</v>
      </c>
      <c r="K62" s="329">
        <v>28</v>
      </c>
      <c r="L62" s="330">
        <v>35311</v>
      </c>
      <c r="M62" s="331">
        <v>3.8</v>
      </c>
      <c r="N62" s="332">
        <v>24.2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C2" s="242"/>
      <c r="D2" s="242"/>
      <c r="E2" s="242"/>
      <c r="F2" s="242"/>
      <c r="G2" s="242"/>
      <c r="H2" s="242"/>
      <c r="I2" s="242"/>
      <c r="J2" s="242"/>
      <c r="K2" s="242"/>
      <c r="L2" s="242"/>
      <c r="M2" s="242"/>
      <c r="N2" s="242"/>
      <c r="O2" s="242"/>
      <c r="P2" s="242"/>
      <c r="Q2" s="242"/>
      <c r="R2" s="242"/>
      <c r="S2" s="242"/>
      <c r="U2" s="242"/>
      <c r="V2" s="242"/>
      <c r="W2" s="242"/>
      <c r="X2" s="242"/>
      <c r="Y2" s="242"/>
      <c r="Z2" s="242"/>
      <c r="AA2" s="242"/>
      <c r="AB2" s="242"/>
      <c r="AC2" s="242"/>
      <c r="AD2" s="242"/>
      <c r="AE2" s="242"/>
      <c r="AF2" s="242"/>
      <c r="AG2" s="242"/>
      <c r="AH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34:34" s="241" customFormat="1" x14ac:dyDescent="0.15"/>
    <row r="18" spans="34:34" s="241" customFormat="1" x14ac:dyDescent="0.15">
      <c r="AH18" s="242"/>
    </row>
    <row r="19" spans="34:34" s="241" customFormat="1" x14ac:dyDescent="0.15">
      <c r="AH19" s="242"/>
    </row>
    <row r="20" spans="34:34" s="241" customFormat="1" x14ac:dyDescent="0.15"/>
    <row r="21" spans="34:34" s="241" customFormat="1" x14ac:dyDescent="0.15"/>
    <row r="22" spans="34:34" s="241" customFormat="1" x14ac:dyDescent="0.15">
      <c r="AH22" s="242"/>
    </row>
    <row r="23" spans="34:34" s="241" customFormat="1" x14ac:dyDescent="0.15">
      <c r="AH23" s="242"/>
    </row>
    <row r="24" spans="34:34" s="241" customFormat="1" x14ac:dyDescent="0.15">
      <c r="AH24" s="242"/>
    </row>
    <row r="25" spans="34:34" s="241" customFormat="1" x14ac:dyDescent="0.15">
      <c r="AH25" s="242"/>
    </row>
    <row r="26" spans="34:34" s="241" customFormat="1" x14ac:dyDescent="0.15">
      <c r="AH26" s="242"/>
    </row>
    <row r="27" spans="34:34" s="241" customFormat="1" x14ac:dyDescent="0.15">
      <c r="AH27" s="242"/>
    </row>
    <row r="28" spans="34:34" s="241" customFormat="1" x14ac:dyDescent="0.15"/>
    <row r="29" spans="34:34" s="241" customFormat="1" x14ac:dyDescent="0.15">
      <c r="AH29" s="242"/>
    </row>
    <row r="30" spans="34:34" s="241" customFormat="1" x14ac:dyDescent="0.15">
      <c r="AH30" s="242"/>
    </row>
    <row r="31" spans="34:34" s="241" customFormat="1" x14ac:dyDescent="0.15">
      <c r="AH31" s="242"/>
    </row>
    <row r="32" spans="34:34" s="241" customFormat="1" x14ac:dyDescent="0.15">
      <c r="AH32" s="242"/>
    </row>
    <row r="33" spans="2:34" s="241" customFormat="1" x14ac:dyDescent="0.15">
      <c r="C33" s="242"/>
      <c r="D33" s="242"/>
      <c r="E33" s="242"/>
      <c r="F33" s="242"/>
      <c r="H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row>
    <row r="34" spans="2:34" s="241" customFormat="1" x14ac:dyDescent="0.15">
      <c r="B34" s="242"/>
      <c r="D34" s="242"/>
      <c r="E34" s="242"/>
      <c r="F34" s="242"/>
      <c r="G34" s="242"/>
      <c r="H34" s="242"/>
      <c r="I34" s="242"/>
      <c r="J34" s="242"/>
      <c r="K34" s="242"/>
      <c r="L34" s="242"/>
      <c r="M34" s="242"/>
      <c r="N34" s="242"/>
      <c r="O34" s="242"/>
      <c r="Q34" s="242"/>
      <c r="S34" s="242"/>
      <c r="T34" s="242"/>
      <c r="V34" s="242"/>
      <c r="W34" s="242"/>
      <c r="X34" s="242"/>
      <c r="Y34" s="242"/>
      <c r="Z34" s="242"/>
      <c r="AA34" s="242"/>
      <c r="AB34" s="242"/>
      <c r="AC34" s="242"/>
      <c r="AD34" s="242"/>
      <c r="AE34" s="242"/>
      <c r="AF34" s="242"/>
      <c r="AG34" s="242"/>
      <c r="AH34" s="242"/>
    </row>
    <row r="35" spans="2:34" s="241" customFormat="1" x14ac:dyDescent="0.15">
      <c r="B35" s="242"/>
      <c r="C35" s="242"/>
      <c r="F35" s="242"/>
      <c r="G35" s="242"/>
      <c r="H35" s="242"/>
      <c r="I35" s="242"/>
      <c r="J35" s="242"/>
      <c r="K35" s="242"/>
      <c r="L35" s="242"/>
      <c r="M35" s="242"/>
      <c r="N35" s="242"/>
      <c r="O35" s="242"/>
      <c r="P35" s="242"/>
      <c r="Q35" s="242"/>
      <c r="R35" s="242"/>
      <c r="S35" s="242"/>
      <c r="U35" s="242"/>
      <c r="V35" s="242"/>
      <c r="X35" s="242"/>
      <c r="Y35" s="242"/>
      <c r="Z35" s="242"/>
      <c r="AA35" s="242"/>
      <c r="AB35" s="242"/>
    </row>
    <row r="36" spans="2:34" s="241" customFormat="1" x14ac:dyDescent="0.15">
      <c r="B36" s="242"/>
      <c r="C36" s="242"/>
      <c r="D36" s="242"/>
      <c r="E36" s="242"/>
      <c r="G36" s="242"/>
      <c r="I36" s="242"/>
      <c r="P36" s="242"/>
      <c r="R36" s="242"/>
      <c r="T36" s="242"/>
      <c r="U36" s="242"/>
      <c r="W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V40" s="242"/>
      <c r="W40" s="242"/>
      <c r="X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R43" s="242"/>
      <c r="T43" s="242"/>
      <c r="U43" s="242"/>
      <c r="W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29:34" s="241" customFormat="1" x14ac:dyDescent="0.15">
      <c r="AC49" s="242"/>
      <c r="AD49" s="242"/>
      <c r="AE49" s="242"/>
      <c r="AF49" s="242"/>
      <c r="AG49" s="242"/>
    </row>
    <row r="50" spans="29:34" s="241" customFormat="1" x14ac:dyDescent="0.15">
      <c r="AC50" s="242"/>
      <c r="AD50" s="242"/>
      <c r="AE50" s="242"/>
      <c r="AF50" s="242"/>
      <c r="AG50" s="242"/>
    </row>
    <row r="51" spans="29:34" s="241" customFormat="1" x14ac:dyDescent="0.15"/>
    <row r="52" spans="29:34" s="241" customFormat="1" x14ac:dyDescent="0.15">
      <c r="AC52" s="242"/>
      <c r="AD52" s="242"/>
      <c r="AE52" s="242"/>
      <c r="AF52" s="242"/>
      <c r="AG52" s="242"/>
      <c r="AH52" s="242"/>
    </row>
    <row r="53" spans="29:34" s="241" customFormat="1" x14ac:dyDescent="0.15">
      <c r="AC53" s="242"/>
      <c r="AD53" s="242"/>
      <c r="AE53" s="242"/>
      <c r="AF53" s="242"/>
      <c r="AG53" s="242"/>
      <c r="AH53" s="242"/>
    </row>
    <row r="54" spans="29:34" s="241" customFormat="1" x14ac:dyDescent="0.15">
      <c r="AC54" s="242"/>
      <c r="AD54" s="242"/>
      <c r="AE54" s="242"/>
      <c r="AF54" s="242"/>
      <c r="AG54" s="242"/>
    </row>
    <row r="55" spans="29:34" s="241" customFormat="1" x14ac:dyDescent="0.15">
      <c r="AC55" s="242"/>
      <c r="AD55" s="242"/>
      <c r="AE55" s="242"/>
      <c r="AF55" s="242"/>
      <c r="AG55" s="242"/>
      <c r="AH55" s="242"/>
    </row>
    <row r="56" spans="29:34" s="241" customFormat="1" x14ac:dyDescent="0.15">
      <c r="AC56" s="242"/>
      <c r="AD56" s="242"/>
      <c r="AE56" s="242"/>
      <c r="AF56" s="242"/>
      <c r="AG56" s="242"/>
      <c r="AH56" s="242"/>
    </row>
    <row r="57" spans="29:34" s="241" customFormat="1" x14ac:dyDescent="0.15">
      <c r="AC57" s="242"/>
      <c r="AD57" s="242"/>
      <c r="AE57" s="242"/>
      <c r="AF57" s="242"/>
      <c r="AG57" s="242"/>
      <c r="AH57" s="242"/>
    </row>
    <row r="58" spans="29:34" s="241" customFormat="1" x14ac:dyDescent="0.15">
      <c r="AC58" s="242"/>
      <c r="AD58" s="242"/>
      <c r="AE58" s="242"/>
      <c r="AF58" s="242"/>
      <c r="AG58" s="242"/>
    </row>
    <row r="59" spans="29:34" s="241" customFormat="1" x14ac:dyDescent="0.15">
      <c r="AC59" s="242"/>
      <c r="AD59" s="242"/>
      <c r="AE59" s="242"/>
      <c r="AF59" s="242"/>
      <c r="AG59" s="242"/>
      <c r="AH59" s="242"/>
    </row>
    <row r="60" spans="29:34" s="241" customFormat="1" x14ac:dyDescent="0.15">
      <c r="AC60" s="242"/>
      <c r="AD60" s="242"/>
      <c r="AE60" s="242"/>
      <c r="AF60" s="242"/>
      <c r="AG60" s="242"/>
      <c r="AH60" s="242"/>
    </row>
    <row r="61" spans="29:34" s="241" customFormat="1" x14ac:dyDescent="0.15">
      <c r="AC61" s="242"/>
      <c r="AD61" s="242"/>
      <c r="AE61" s="242"/>
      <c r="AF61" s="242"/>
      <c r="AG61" s="242"/>
      <c r="AH61" s="242"/>
    </row>
    <row r="62" spans="29:34" s="241" customFormat="1" x14ac:dyDescent="0.15">
      <c r="AC62" s="242"/>
      <c r="AD62" s="242"/>
      <c r="AE62" s="242"/>
      <c r="AF62" s="242"/>
      <c r="AG62" s="242"/>
      <c r="AH62" s="242"/>
    </row>
    <row r="63" spans="29:34" s="241" customFormat="1" x14ac:dyDescent="0.15">
      <c r="AC63" s="242"/>
      <c r="AD63" s="242"/>
      <c r="AE63" s="242"/>
      <c r="AF63" s="242"/>
      <c r="AG63" s="242"/>
    </row>
    <row r="64" spans="29:34" s="241" customFormat="1" x14ac:dyDescent="0.15">
      <c r="AC64" s="242"/>
      <c r="AD64" s="242"/>
      <c r="AE64" s="242"/>
      <c r="AF64" s="242"/>
    </row>
    <row r="65" spans="32:34" s="241" customFormat="1" x14ac:dyDescent="0.15">
      <c r="AF65" s="242"/>
      <c r="AG65" s="242"/>
      <c r="AH65" s="242"/>
    </row>
    <row r="66" spans="32:34" s="241" customFormat="1" x14ac:dyDescent="0.15">
      <c r="AF66" s="242"/>
      <c r="AG66" s="242"/>
      <c r="AH66" s="242"/>
    </row>
    <row r="67" spans="32:34" s="241" customFormat="1" x14ac:dyDescent="0.15">
      <c r="AF67" s="242"/>
      <c r="AG67" s="242"/>
      <c r="AH67" s="242"/>
    </row>
    <row r="68" spans="32:34" s="241" customFormat="1" x14ac:dyDescent="0.15">
      <c r="AF68" s="242"/>
      <c r="AG68" s="242"/>
      <c r="AH68" s="242"/>
    </row>
    <row r="69" spans="32:34" s="241" customFormat="1" x14ac:dyDescent="0.15"/>
    <row r="70" spans="32:34" s="241" customFormat="1" x14ac:dyDescent="0.15">
      <c r="AF70" s="242"/>
      <c r="AG70" s="242"/>
      <c r="AH70" s="242"/>
    </row>
    <row r="71" spans="32:34" s="241" customFormat="1" x14ac:dyDescent="0.15">
      <c r="AF71" s="242"/>
      <c r="AG71" s="242"/>
      <c r="AH71" s="242"/>
    </row>
    <row r="72" spans="32:34" s="241" customFormat="1" x14ac:dyDescent="0.15">
      <c r="AF72" s="242"/>
      <c r="AG72" s="242"/>
      <c r="AH72" s="242"/>
    </row>
    <row r="73" spans="32:34" s="241" customFormat="1" x14ac:dyDescent="0.15">
      <c r="AF73" s="242"/>
      <c r="AG73" s="242"/>
      <c r="AH73" s="242"/>
    </row>
    <row r="74" spans="32:34" s="241" customFormat="1" x14ac:dyDescent="0.15">
      <c r="AF74" s="242"/>
      <c r="AG74" s="242"/>
      <c r="AH74" s="242"/>
    </row>
    <row r="75" spans="32:34" s="241" customFormat="1" x14ac:dyDescent="0.15">
      <c r="AF75" s="242"/>
      <c r="AG75" s="242"/>
      <c r="AH75" s="242"/>
    </row>
    <row r="76" spans="32:34" s="241" customFormat="1" x14ac:dyDescent="0.15">
      <c r="AF76" s="242"/>
      <c r="AG76" s="242"/>
      <c r="AH76" s="242"/>
    </row>
    <row r="77" spans="32:34" s="241" customFormat="1" x14ac:dyDescent="0.15">
      <c r="AF77" s="242"/>
      <c r="AG77" s="242"/>
      <c r="AH77" s="242"/>
    </row>
    <row r="78" spans="32:34" s="241" customFormat="1" x14ac:dyDescent="0.15">
      <c r="AF78" s="242"/>
      <c r="AG78" s="242"/>
      <c r="AH78" s="242"/>
    </row>
    <row r="79" spans="32:34" s="241" customFormat="1" x14ac:dyDescent="0.15">
      <c r="AF79" s="242"/>
      <c r="AG79" s="242"/>
      <c r="AH79" s="242"/>
    </row>
    <row r="80" spans="32:34" s="241" customFormat="1" x14ac:dyDescent="0.15">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c r="Y83" s="242"/>
    </row>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hidden="1" customHeight="1" x14ac:dyDescent="0.15">
      <c r="AH117" s="242"/>
    </row>
    <row r="118" spans="34:34" s="241" customFormat="1" ht="13.5" hidden="1" customHeight="1" x14ac:dyDescent="0.15">
      <c r="AH118" s="242"/>
    </row>
    <row r="119" spans="34:34" s="241" customFormat="1" ht="13.5" hidden="1" customHeight="1" x14ac:dyDescent="0.15">
      <c r="AH119" s="242"/>
    </row>
    <row r="120" spans="34:34" s="241" customFormat="1" ht="13.5" hidden="1" customHeight="1" x14ac:dyDescent="0.15">
      <c r="AH120" s="242"/>
    </row>
    <row r="121" spans="34:34" s="241" customFormat="1" ht="13.5" hidden="1" customHeight="1" x14ac:dyDescent="0.15"/>
    <row r="122" spans="34:34" s="241" customFormat="1" ht="13.5" hidden="1" customHeight="1" x14ac:dyDescent="0.15">
      <c r="AH122" s="242"/>
    </row>
    <row r="123" spans="34:34" s="241" customFormat="1" ht="13.5" hidden="1" customHeight="1" x14ac:dyDescent="0.15">
      <c r="AH123" s="242"/>
    </row>
    <row r="124" spans="34:34" s="241" customFormat="1" ht="13.5" hidden="1" customHeight="1" x14ac:dyDescent="0.15">
      <c r="AH124" s="242"/>
    </row>
    <row r="125" spans="34:34" s="241" customFormat="1" ht="13.5" hidden="1"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s="241" customFormat="1" x14ac:dyDescent="0.15"/>
    <row r="18" spans="34:34" s="241" customFormat="1" x14ac:dyDescent="0.15">
      <c r="AH18" s="242"/>
    </row>
    <row r="19" spans="34:34" s="241" customFormat="1" x14ac:dyDescent="0.15">
      <c r="AH19" s="242"/>
    </row>
    <row r="20" spans="34:34" s="241" customFormat="1" x14ac:dyDescent="0.15"/>
    <row r="21" spans="34:34" s="241" customFormat="1" x14ac:dyDescent="0.15"/>
    <row r="22" spans="34:34" s="241" customFormat="1" x14ac:dyDescent="0.15">
      <c r="AH22" s="242"/>
    </row>
    <row r="23" spans="34:34" s="241" customFormat="1" x14ac:dyDescent="0.15">
      <c r="AH23" s="242"/>
    </row>
    <row r="24" spans="34:34" s="241" customFormat="1" x14ac:dyDescent="0.15">
      <c r="AH24" s="242"/>
    </row>
    <row r="25" spans="34:34" s="241" customFormat="1" x14ac:dyDescent="0.15">
      <c r="AH25" s="242"/>
    </row>
    <row r="26" spans="34:34" s="241" customFormat="1" x14ac:dyDescent="0.15">
      <c r="AH26" s="242"/>
    </row>
    <row r="27" spans="34:34" s="241" customFormat="1" x14ac:dyDescent="0.15">
      <c r="AH27" s="242"/>
    </row>
    <row r="28" spans="34:34" s="241" customFormat="1" x14ac:dyDescent="0.15"/>
    <row r="29" spans="34:34" s="241" customFormat="1" x14ac:dyDescent="0.15">
      <c r="AH29" s="242"/>
    </row>
    <row r="30" spans="34:34" s="241" customFormat="1" x14ac:dyDescent="0.15">
      <c r="AH30" s="242"/>
    </row>
    <row r="31" spans="34:34" s="241" customFormat="1" x14ac:dyDescent="0.15">
      <c r="AH31" s="242"/>
    </row>
    <row r="32" spans="34:34" s="241" customFormat="1" x14ac:dyDescent="0.15">
      <c r="AH32" s="242"/>
    </row>
    <row r="33" spans="2:34" s="241" customFormat="1" x14ac:dyDescent="0.15">
      <c r="C33" s="242"/>
      <c r="D33" s="242"/>
      <c r="E33" s="242"/>
      <c r="F33" s="242"/>
      <c r="H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row>
    <row r="34" spans="2:34" s="241" customFormat="1" x14ac:dyDescent="0.15">
      <c r="B34" s="242"/>
      <c r="D34" s="242"/>
      <c r="E34" s="242"/>
      <c r="F34" s="242"/>
      <c r="G34" s="242"/>
      <c r="H34" s="242"/>
      <c r="I34" s="242"/>
      <c r="J34" s="242"/>
      <c r="K34" s="242"/>
      <c r="L34" s="242"/>
      <c r="M34" s="242"/>
      <c r="N34" s="242"/>
      <c r="O34" s="242"/>
      <c r="Q34" s="242"/>
      <c r="S34" s="242"/>
      <c r="T34" s="242"/>
      <c r="V34" s="242"/>
      <c r="W34" s="242"/>
      <c r="X34" s="242"/>
      <c r="Y34" s="242"/>
      <c r="Z34" s="242"/>
      <c r="AA34" s="242"/>
      <c r="AB34" s="242"/>
      <c r="AC34" s="242"/>
      <c r="AD34" s="242"/>
      <c r="AE34" s="242"/>
      <c r="AF34" s="242"/>
      <c r="AG34" s="242"/>
      <c r="AH34" s="242"/>
    </row>
    <row r="35" spans="2:34" s="241" customFormat="1" x14ac:dyDescent="0.15">
      <c r="B35" s="242"/>
      <c r="C35" s="242"/>
      <c r="F35" s="242"/>
      <c r="G35" s="242"/>
      <c r="H35" s="242"/>
      <c r="I35" s="242"/>
      <c r="J35" s="242"/>
      <c r="K35" s="242"/>
      <c r="L35" s="242"/>
      <c r="M35" s="242"/>
      <c r="N35" s="242"/>
      <c r="O35" s="242"/>
      <c r="P35" s="242"/>
      <c r="Q35" s="242"/>
      <c r="R35" s="242"/>
      <c r="S35" s="242"/>
      <c r="U35" s="242"/>
      <c r="V35" s="242"/>
      <c r="X35" s="242"/>
      <c r="Y35" s="242"/>
      <c r="Z35" s="242"/>
      <c r="AA35" s="242"/>
      <c r="AB35" s="242"/>
    </row>
    <row r="36" spans="2:34" s="241" customFormat="1" x14ac:dyDescent="0.15">
      <c r="B36" s="242"/>
      <c r="C36" s="242"/>
      <c r="D36" s="242"/>
      <c r="E36" s="242"/>
      <c r="G36" s="242"/>
      <c r="I36" s="242"/>
      <c r="P36" s="242"/>
      <c r="R36" s="242"/>
      <c r="T36" s="242"/>
      <c r="U36" s="242"/>
      <c r="W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V40" s="242"/>
      <c r="W40" s="242"/>
      <c r="X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R43" s="242"/>
      <c r="T43" s="242"/>
      <c r="U43" s="242"/>
      <c r="W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29:34" s="241" customFormat="1" x14ac:dyDescent="0.15">
      <c r="AC49" s="242"/>
      <c r="AD49" s="242"/>
      <c r="AE49" s="242"/>
      <c r="AF49" s="242"/>
      <c r="AG49" s="242"/>
    </row>
    <row r="50" spans="29:34" s="241" customFormat="1" x14ac:dyDescent="0.15">
      <c r="AC50" s="242"/>
      <c r="AD50" s="242"/>
      <c r="AE50" s="242"/>
      <c r="AF50" s="242"/>
      <c r="AG50" s="242"/>
    </row>
    <row r="51" spans="29:34" s="241" customFormat="1" x14ac:dyDescent="0.15"/>
    <row r="52" spans="29:34" s="241" customFormat="1" x14ac:dyDescent="0.15">
      <c r="AC52" s="242"/>
      <c r="AD52" s="242"/>
      <c r="AE52" s="242"/>
      <c r="AF52" s="242"/>
      <c r="AG52" s="242"/>
      <c r="AH52" s="242"/>
    </row>
    <row r="53" spans="29:34" s="241" customFormat="1" x14ac:dyDescent="0.15">
      <c r="AC53" s="242"/>
      <c r="AD53" s="242"/>
      <c r="AE53" s="242"/>
      <c r="AF53" s="242"/>
      <c r="AG53" s="242"/>
      <c r="AH53" s="242"/>
    </row>
    <row r="54" spans="29:34" s="241" customFormat="1" x14ac:dyDescent="0.15">
      <c r="AC54" s="242"/>
      <c r="AD54" s="242"/>
      <c r="AE54" s="242"/>
      <c r="AF54" s="242"/>
      <c r="AG54" s="242"/>
    </row>
    <row r="55" spans="29:34" s="241" customFormat="1" x14ac:dyDescent="0.15">
      <c r="AC55" s="242"/>
      <c r="AD55" s="242"/>
      <c r="AE55" s="242"/>
      <c r="AF55" s="242"/>
      <c r="AG55" s="242"/>
      <c r="AH55" s="242"/>
    </row>
    <row r="56" spans="29:34" s="241" customFormat="1" x14ac:dyDescent="0.15">
      <c r="AC56" s="242"/>
      <c r="AD56" s="242"/>
      <c r="AE56" s="242"/>
      <c r="AF56" s="242"/>
      <c r="AG56" s="242"/>
      <c r="AH56" s="242"/>
    </row>
    <row r="57" spans="29:34" s="241" customFormat="1" x14ac:dyDescent="0.15">
      <c r="AC57" s="242"/>
      <c r="AD57" s="242"/>
      <c r="AE57" s="242"/>
      <c r="AF57" s="242"/>
      <c r="AG57" s="242"/>
      <c r="AH57" s="242"/>
    </row>
    <row r="58" spans="29:34" s="241" customFormat="1" x14ac:dyDescent="0.15">
      <c r="AC58" s="242"/>
      <c r="AD58" s="242"/>
      <c r="AE58" s="242"/>
      <c r="AF58" s="242"/>
      <c r="AG58" s="242"/>
    </row>
    <row r="59" spans="29:34" s="241" customFormat="1" x14ac:dyDescent="0.15">
      <c r="AC59" s="242"/>
      <c r="AD59" s="242"/>
      <c r="AE59" s="242"/>
      <c r="AF59" s="242"/>
      <c r="AG59" s="242"/>
      <c r="AH59" s="242"/>
    </row>
    <row r="60" spans="29:34" s="241" customFormat="1" x14ac:dyDescent="0.15">
      <c r="AC60" s="242"/>
      <c r="AD60" s="242"/>
      <c r="AE60" s="242"/>
      <c r="AF60" s="242"/>
      <c r="AG60" s="242"/>
      <c r="AH60" s="242"/>
    </row>
    <row r="61" spans="29:34" s="241" customFormat="1" x14ac:dyDescent="0.15">
      <c r="AC61" s="242"/>
      <c r="AD61" s="242"/>
      <c r="AE61" s="242"/>
      <c r="AF61" s="242"/>
      <c r="AG61" s="242"/>
      <c r="AH61" s="242"/>
    </row>
    <row r="62" spans="29:34" s="241" customFormat="1" x14ac:dyDescent="0.15">
      <c r="AC62" s="242"/>
      <c r="AD62" s="242"/>
      <c r="AE62" s="242"/>
      <c r="AF62" s="242"/>
      <c r="AG62" s="242"/>
      <c r="AH62" s="242"/>
    </row>
    <row r="63" spans="29:34" s="241" customFormat="1" x14ac:dyDescent="0.15">
      <c r="AC63" s="242"/>
      <c r="AD63" s="242"/>
      <c r="AE63" s="242"/>
      <c r="AF63" s="242"/>
      <c r="AG63" s="242"/>
    </row>
    <row r="64" spans="29:34" s="241" customFormat="1" x14ac:dyDescent="0.15">
      <c r="AC64" s="242"/>
      <c r="AD64" s="242"/>
      <c r="AE64" s="242"/>
      <c r="AF64" s="242"/>
    </row>
    <row r="65" spans="32:34" s="241" customFormat="1" x14ac:dyDescent="0.15">
      <c r="AF65" s="242"/>
      <c r="AG65" s="242"/>
      <c r="AH65" s="242"/>
    </row>
    <row r="66" spans="32:34" s="241" customFormat="1" x14ac:dyDescent="0.15">
      <c r="AF66" s="242"/>
      <c r="AG66" s="242"/>
      <c r="AH66" s="242"/>
    </row>
    <row r="67" spans="32:34" s="241" customFormat="1" x14ac:dyDescent="0.15">
      <c r="AF67" s="242"/>
      <c r="AG67" s="242"/>
      <c r="AH67" s="242"/>
    </row>
    <row r="68" spans="32:34" s="241" customFormat="1" x14ac:dyDescent="0.15">
      <c r="AF68" s="242"/>
      <c r="AG68" s="242"/>
      <c r="AH68" s="242"/>
    </row>
    <row r="69" spans="32:34" s="241" customFormat="1" x14ac:dyDescent="0.15"/>
    <row r="70" spans="32:34" s="241" customFormat="1" x14ac:dyDescent="0.15">
      <c r="AF70" s="242"/>
      <c r="AG70" s="242"/>
      <c r="AH70" s="242"/>
    </row>
    <row r="71" spans="32:34" s="241" customFormat="1" x14ac:dyDescent="0.15">
      <c r="AF71" s="242"/>
      <c r="AG71" s="242"/>
      <c r="AH71" s="242"/>
    </row>
    <row r="72" spans="32:34" s="241" customFormat="1" x14ac:dyDescent="0.15">
      <c r="AF72" s="242"/>
      <c r="AG72" s="242"/>
      <c r="AH72" s="242"/>
    </row>
    <row r="73" spans="32:34" s="241" customFormat="1" x14ac:dyDescent="0.15">
      <c r="AF73" s="242"/>
      <c r="AG73" s="242"/>
      <c r="AH73" s="242"/>
    </row>
    <row r="74" spans="32:34" s="241" customFormat="1" x14ac:dyDescent="0.15">
      <c r="AF74" s="242"/>
      <c r="AG74" s="242"/>
      <c r="AH74" s="242"/>
    </row>
    <row r="75" spans="32:34" s="241" customFormat="1" x14ac:dyDescent="0.15">
      <c r="AF75" s="242"/>
      <c r="AG75" s="242"/>
      <c r="AH75" s="242"/>
    </row>
    <row r="76" spans="32:34" s="241" customFormat="1" x14ac:dyDescent="0.15">
      <c r="AF76" s="242"/>
      <c r="AG76" s="242"/>
      <c r="AH76" s="242"/>
    </row>
    <row r="77" spans="32:34" s="241" customFormat="1" x14ac:dyDescent="0.15">
      <c r="AF77" s="242"/>
      <c r="AG77" s="242"/>
      <c r="AH77" s="242"/>
    </row>
    <row r="78" spans="32:34" s="241" customFormat="1" x14ac:dyDescent="0.15">
      <c r="AF78" s="242"/>
      <c r="AG78" s="242"/>
      <c r="AH78" s="242"/>
    </row>
    <row r="79" spans="32:34" s="241" customFormat="1" x14ac:dyDescent="0.15">
      <c r="AF79" s="242"/>
      <c r="AG79" s="242"/>
      <c r="AH79" s="242"/>
    </row>
    <row r="80" spans="32:34" s="241" customFormat="1" x14ac:dyDescent="0.15">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c r="Y83" s="242"/>
    </row>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hidden="1" customHeight="1" x14ac:dyDescent="0.15">
      <c r="AH117" s="242"/>
    </row>
    <row r="118" spans="34:34" s="241" customFormat="1" ht="13.5" hidden="1" customHeight="1" x14ac:dyDescent="0.15">
      <c r="AH118" s="242"/>
    </row>
    <row r="119" spans="34:34" s="241" customFormat="1" ht="13.5" hidden="1" customHeight="1" x14ac:dyDescent="0.15">
      <c r="AH119" s="242"/>
    </row>
    <row r="120" spans="34:34" s="241" customFormat="1" ht="13.5" hidden="1" customHeight="1" x14ac:dyDescent="0.15">
      <c r="AH120" s="242"/>
    </row>
    <row r="121" spans="34:34" s="241" customFormat="1" ht="13.5" hidden="1" customHeight="1" x14ac:dyDescent="0.15"/>
    <row r="122" spans="34:34" s="241" customFormat="1" ht="13.5" hidden="1" customHeight="1" x14ac:dyDescent="0.15">
      <c r="AH122" s="242"/>
    </row>
    <row r="123" spans="34:34" s="241" customFormat="1" ht="13.5" hidden="1" customHeight="1" x14ac:dyDescent="0.15">
      <c r="AH123" s="242"/>
    </row>
    <row r="124" spans="34:34" s="241" customFormat="1" ht="13.5" hidden="1" customHeight="1" x14ac:dyDescent="0.15">
      <c r="AH124" s="242"/>
    </row>
    <row r="125" spans="34:34" s="241" customFormat="1" ht="13.5" hidden="1"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70.239999999999995</v>
      </c>
      <c r="G47" s="12">
        <v>61.19</v>
      </c>
      <c r="H47" s="12">
        <v>45.85</v>
      </c>
      <c r="I47" s="12">
        <v>44.48</v>
      </c>
      <c r="J47" s="13">
        <v>39.06</v>
      </c>
    </row>
    <row r="48" spans="2:10" ht="57.75" customHeight="1" x14ac:dyDescent="0.15">
      <c r="B48" s="14"/>
      <c r="C48" s="1171" t="s">
        <v>4</v>
      </c>
      <c r="D48" s="1171"/>
      <c r="E48" s="1172"/>
      <c r="F48" s="15">
        <v>12.89</v>
      </c>
      <c r="G48" s="16">
        <v>14.78</v>
      </c>
      <c r="H48" s="16">
        <v>11.39</v>
      </c>
      <c r="I48" s="16">
        <v>13.46</v>
      </c>
      <c r="J48" s="17">
        <v>13.36</v>
      </c>
    </row>
    <row r="49" spans="2:10" ht="57.75" customHeight="1" thickBot="1" x14ac:dyDescent="0.2">
      <c r="B49" s="18"/>
      <c r="C49" s="1173" t="s">
        <v>5</v>
      </c>
      <c r="D49" s="1173"/>
      <c r="E49" s="1174"/>
      <c r="F49" s="19">
        <v>1.03</v>
      </c>
      <c r="G49" s="20" t="s">
        <v>523</v>
      </c>
      <c r="H49" s="20" t="s">
        <v>524</v>
      </c>
      <c r="I49" s="20">
        <v>4.0199999999999996</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2017-03-29T05:44:23Z</cp:lastPrinted>
  <dcterms:created xsi:type="dcterms:W3CDTF">2017-01-25T02:57:19Z</dcterms:created>
  <dcterms:modified xsi:type="dcterms:W3CDTF">2017-05-17T00:21:52Z</dcterms:modified>
  <cp:category/>
</cp:coreProperties>
</file>