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55" yWindow="1500" windowWidth="16680" windowHeight="61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AM34"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l="1"/>
  <c r="BW36" i="9" s="1"/>
  <c r="BW37" i="9" s="1"/>
  <c r="BW38" i="9" s="1"/>
  <c r="BW39" i="9" s="1"/>
  <c r="BW40" i="9" s="1"/>
  <c r="BW41" i="9" s="1"/>
  <c r="BW42" i="9" s="1"/>
  <c r="BW43" i="9" s="1"/>
  <c r="CO34" i="9" l="1"/>
</calcChain>
</file>

<file path=xl/sharedStrings.xml><?xml version="1.0" encoding="utf-8"?>
<sst xmlns="http://schemas.openxmlformats.org/spreadsheetml/2006/main" count="1126" uniqueCount="576">
  <si>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</si>
  <si>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</si>
  <si>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</si>
  <si>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</si>
  <si>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</si>
  <si>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</si>
  <si>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</si>
  <si>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</si>
  <si>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</si>
  <si>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</si>
  <si>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</si>
  <si>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</si>
  <si>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</si>
  <si>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</si>
  <si>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</si>
  <si>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</si>
  <si>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</si>
  <si>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</si>
  <si>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</si>
  <si>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</si>
  <si>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</si>
  <si>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</si>
  <si>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</si>
  <si>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</si>
  <si>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</si>
  <si>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</si>
  <si>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</si>
  <si>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</si>
  <si>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</si>
  <si>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</si>
  <si>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</si>
  <si>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</si>
  <si>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</si>
  <si>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</si>
  <si>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</si>
  <si>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</si>
  <si>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</si>
  <si>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</si>
  <si>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</si>
  <si>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</si>
  <si>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</si>
  <si>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</si>
  <si>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</si>
  <si>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</si>
  <si>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</si>
  <si>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</si>
  <si>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</si>
  <si>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</si>
  <si>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</si>
  <si>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</si>
  <si>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</si>
  <si>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</si>
  <si>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</si>
  <si>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</si>
  <si>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</si>
  <si>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</si>
  <si>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</si>
  <si>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</si>
  <si>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</si>
  <si>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</si>
  <si>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</si>
  <si>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</si>
  <si>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</si>
  <si>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</si>
  <si>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</si>
  <si>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</si>
  <si>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</si>
  <si>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</si>
  <si>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</si>
  <si>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</si>
  <si>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</si>
  <si>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</si>
  <si>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</si>
  <si>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</si>
  <si>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</si>
  <si>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</si>
  <si>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</si>
  <si>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</si>
  <si>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</si>
  <si>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</si>
  <si>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</si>
  <si>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</si>
  <si>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青木村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</si>
  <si>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</si>
  <si>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</si>
  <si>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</si>
  <si>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</si>
  <si>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</si>
  <si>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</si>
  <si>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</si>
  <si>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</si>
  <si>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</si>
  <si>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</si>
  <si>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</si>
  <si>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</si>
  <si>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</si>
  <si>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</si>
  <si>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</si>
  <si>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</si>
  <si>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</si>
  <si>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</si>
  <si>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</si>
  <si>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</si>
  <si>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</si>
  <si>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</si>
  <si>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</si>
  <si>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</si>
  <si>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</si>
  <si>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</si>
  <si>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</si>
  <si>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</si>
  <si>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</si>
  <si>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</si>
  <si>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</si>
  <si>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</si>
  <si>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</si>
  <si>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</si>
  <si>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</si>
  <si>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</si>
  <si>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</si>
  <si>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</si>
  <si>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</si>
  <si>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</si>
  <si>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</si>
  <si>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</si>
  <si>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</si>
  <si>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</si>
  <si>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</si>
  <si>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</si>
  <si>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</si>
  <si>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</si>
  <si>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</si>
  <si>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</si>
  <si>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</si>
  <si>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</si>
  <si>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</si>
  <si>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</si>
  <si>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</si>
  <si>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</si>
  <si>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</si>
  <si>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</si>
  <si>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</si>
  <si>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</si>
  <si>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</si>
  <si>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</si>
  <si>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</si>
  <si>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</si>
  <si>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</si>
  <si>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</si>
  <si>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</si>
  <si>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</si>
  <si>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</si>
  <si>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</si>
  <si>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</si>
  <si>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</si>
  <si>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</si>
  <si>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</si>
  <si>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</si>
  <si>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</si>
  <si>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</si>
  <si>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</si>
  <si>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</si>
  <si>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</si>
  <si>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</si>
  <si>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</si>
  <si>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</si>
  <si>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</si>
  <si>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</si>
  <si>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</si>
  <si>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</si>
  <si>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</si>
  <si>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</si>
  <si>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</si>
  <si>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</si>
  <si>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</si>
  <si>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</si>
  <si>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</si>
  <si>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</si>
  <si>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</si>
  <si>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</si>
  <si>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</si>
  <si>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</si>
  <si>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</si>
  <si>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</si>
  <si>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</si>
  <si>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</si>
  <si>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</si>
  <si>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</si>
  <si>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</si>
  <si>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</si>
  <si>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</si>
  <si>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</si>
  <si>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</si>
  <si>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長野県青木村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</si>
  <si>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</si>
  <si>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</si>
  <si>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</si>
  <si>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</si>
  <si>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</si>
  <si>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</si>
  <si>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</si>
  <si>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</si>
  <si>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</si>
  <si>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</si>
  <si>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</si>
  <si>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</si>
  <si>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</si>
  <si>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</si>
  <si>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</si>
  <si>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</si>
  <si>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</si>
  <si>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</si>
  <si>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</si>
  <si>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</si>
  <si>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</si>
  <si>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</si>
  <si>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</si>
  <si>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</si>
  <si>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</si>
  <si>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</si>
  <si>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</si>
  <si>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</si>
  <si>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</si>
  <si>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</si>
  <si>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</si>
  <si>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</si>
  <si>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</si>
  <si>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</si>
  <si>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</si>
  <si>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</si>
  <si>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</si>
  <si>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</si>
  <si>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</si>
  <si>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</si>
  <si>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</si>
  <si>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</si>
  <si>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</si>
  <si>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</si>
  <si>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</si>
  <si>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</si>
  <si>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</si>
  <si>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</si>
  <si>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</si>
  <si>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</si>
  <si>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</si>
  <si>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</si>
  <si>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</si>
  <si>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</si>
  <si>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</si>
  <si>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</si>
  <si>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</si>
  <si>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</si>
  <si>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</si>
  <si>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</si>
  <si>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</si>
  <si>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</si>
  <si>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</si>
  <si>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</si>
  <si>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</si>
  <si>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</si>
  <si>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</si>
  <si>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</si>
  <si>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</si>
  <si>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</si>
  <si>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</si>
  <si>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</si>
  <si>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</si>
  <si>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</si>
  <si>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</si>
  <si>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</si>
  <si>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</si>
  <si>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</si>
  <si>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</si>
  <si>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</si>
  <si>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</si>
  <si>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</si>
  <si>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</si>
  <si>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</si>
  <si>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</si>
  <si>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</si>
  <si>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</si>
  <si>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</si>
  <si>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</si>
  <si>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</si>
  <si>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</si>
  <si>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</si>
  <si>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</si>
  <si>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</si>
  <si>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</si>
  <si>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</si>
  <si>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</si>
  <si>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</si>
  <si>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</si>
  <si>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</si>
  <si>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</si>
  <si>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</si>
  <si>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</si>
  <si>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</si>
  <si>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</si>
  <si>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</si>
  <si>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</si>
  <si>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</si>
  <si>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</si>
  <si>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</si>
  <si>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</si>
  <si>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</si>
  <si>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</si>
  <si>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</si>
  <si>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</si>
  <si>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</si>
  <si>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</si>
  <si>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</si>
  <si>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</si>
  <si>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</si>
  <si>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</si>
  <si>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</si>
  <si>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</si>
  <si>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</si>
  <si>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</si>
  <si>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</si>
  <si>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</si>
  <si>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</si>
  <si>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</si>
  <si>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</si>
  <si>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</si>
  <si>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</si>
  <si>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</si>
  <si>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</si>
  <si>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</si>
  <si>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</si>
  <si>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</si>
  <si>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</si>
  <si>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</si>
  <si>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</si>
  <si>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</si>
  <si>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</si>
  <si>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</si>
  <si>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</si>
  <si>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</si>
  <si>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</si>
  <si>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</si>
  <si>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長野県青木村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</si>
  <si>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</si>
  <si>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</si>
  <si>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</si>
  <si>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</si>
  <si>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</si>
  <si>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</si>
  <si>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</si>
  <si>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</si>
  <si>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</si>
  <si>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</si>
  <si>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</si>
  <si>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</si>
  <si>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</si>
  <si>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</si>
  <si>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</si>
  <si>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</si>
  <si>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</si>
  <si>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</si>
  <si>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</si>
  <si>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</si>
  <si>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青木村別荘事業特別会計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</si>
  <si>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</si>
  <si>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</si>
  <si>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</si>
  <si>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</si>
  <si>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</si>
  <si>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</si>
  <si>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</si>
  <si>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</si>
  <si>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</si>
  <si>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</si>
  <si>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</si>
  <si>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</si>
  <si>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</si>
  <si>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</si>
  <si>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青木村国民健康保険特別会計</t>
    <phoneticPr fontId="5"/>
  </si>
  <si>
    <t>青木村介護保険特別会計</t>
    <phoneticPr fontId="5"/>
  </si>
  <si>
    <t>青木村後期高齢者医療特別会計</t>
    <phoneticPr fontId="5"/>
  </si>
  <si>
    <t>青木村簡易水道特別会計</t>
    <phoneticPr fontId="5"/>
  </si>
  <si>
    <t>法非適用企業</t>
    <phoneticPr fontId="5"/>
  </si>
  <si>
    <t>青木村簡易水道建設特別会計</t>
    <phoneticPr fontId="5"/>
  </si>
  <si>
    <t>青木村特定環境保全公共下水道事業特別会計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</si>
  <si>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</si>
  <si>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</si>
  <si>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</si>
  <si>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</si>
  <si>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</si>
  <si>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</si>
  <si>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</si>
  <si>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</si>
  <si>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</si>
  <si>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</si>
  <si>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</si>
  <si>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</si>
  <si>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</si>
  <si>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</si>
  <si>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</si>
  <si>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</si>
  <si>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</si>
  <si>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</si>
  <si>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</si>
  <si>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</si>
  <si>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</si>
  <si>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</si>
  <si>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</si>
  <si>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</si>
  <si>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</si>
  <si>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</si>
  <si>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</si>
  <si>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</si>
  <si>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</si>
  <si>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</si>
  <si>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</si>
  <si>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</si>
  <si>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</si>
  <si>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</si>
  <si>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</si>
  <si>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</si>
  <si>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</si>
  <si>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</si>
  <si>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</si>
  <si>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</si>
  <si>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</si>
  <si>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</si>
  <si>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</si>
  <si>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</si>
  <si>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</si>
  <si>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</si>
  <si>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</si>
  <si>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</si>
  <si>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</si>
  <si>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</si>
  <si>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</si>
  <si>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</si>
  <si>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</si>
  <si>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</si>
  <si>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</si>
  <si>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</si>
  <si>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</si>
  <si>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</si>
  <si>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青木村特定環境保全公共下水道事業特別会計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</si>
  <si>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</si>
  <si>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</si>
  <si>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青木村簡易水道特別会計</t>
    <phoneticPr fontId="5"/>
  </si>
  <si>
    <t>(Ｆ)</t>
    <phoneticPr fontId="5"/>
  </si>
  <si>
    <t>青木村介護保険特別会計</t>
    <phoneticPr fontId="5"/>
  </si>
  <si>
    <t>将来負担比率（(Ｅ)－(Ｆ)）／（(Ｃ)－(Ｄ)）×１００</t>
    <rPh sb="0" eb="2">
      <t>ショウライ</t>
    </rPh>
    <rPh sb="2" eb="4">
      <t>フタン</t>
    </rPh>
    <rPh sb="4" eb="6">
      <t>ヒリツ</t>
    </rPh>
    <phoneticPr fontId="5"/>
  </si>
  <si>
    <t>青木村簡易水道建設特別会計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</si>
  <si>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</si>
  <si>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</si>
  <si>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</si>
  <si>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</si>
  <si>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</si>
  <si>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</si>
  <si>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</si>
  <si>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</si>
  <si>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</si>
  <si>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</si>
  <si>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</si>
  <si>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</si>
  <si>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</si>
  <si>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</si>
  <si>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</si>
  <si>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</si>
  <si>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</si>
  <si>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</si>
  <si>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</si>
  <si>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</si>
  <si>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</si>
  <si>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</si>
  <si>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</si>
  <si>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</si>
  <si>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</si>
  <si>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</si>
  <si>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</si>
  <si>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</si>
  <si>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</si>
  <si>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</si>
  <si>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</si>
  <si>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</si>
  <si>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</si>
  <si>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</si>
  <si>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</si>
  <si>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</si>
  <si>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</si>
  <si>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</si>
  <si>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</si>
  <si>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</si>
  <si>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</si>
  <si>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</si>
  <si>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</si>
  <si>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</si>
  <si>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</si>
  <si>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</si>
  <si>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</si>
  <si>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</si>
  <si>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</si>
  <si>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</si>
  <si>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</si>
  <si>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</si>
  <si>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</si>
  <si>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</si>
  <si>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</si>
  <si>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</si>
  <si>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</si>
  <si>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</si>
  <si>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</si>
  <si>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</si>
  <si>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</si>
  <si>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</si>
  <si>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</si>
  <si>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</si>
  <si>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</si>
  <si>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</si>
  <si>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</si>
  <si>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</si>
  <si>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</si>
  <si>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</si>
  <si>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</si>
  <si>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</si>
  <si>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</si>
  <si>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</si>
  <si>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</si>
  <si>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</si>
  <si>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</si>
  <si>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</si>
  <si>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</si>
  <si>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</si>
  <si>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</si>
  <si>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</si>
  <si>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</si>
  <si>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</si>
  <si>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青木村国民健康保険特別会計</t>
  </si>
  <si>
    <t>青木村簡易水道建設特別会計</t>
  </si>
  <si>
    <t>青木村特定環境保全公共下水道事業特別会計</t>
  </si>
  <si>
    <t>青木村介護保険特別会計</t>
  </si>
  <si>
    <t>青木村簡易水道特別会計</t>
  </si>
  <si>
    <t>青木村別荘事業特別会計</t>
  </si>
  <si>
    <t>青木村後期高齢者医療特別会計</t>
  </si>
  <si>
    <t>その他会計（赤字）</t>
  </si>
  <si>
    <t>その他会計（黒字）</t>
  </si>
  <si>
    <t>-</t>
    <phoneticPr fontId="2"/>
  </si>
  <si>
    <t>上田地域広域連合（一般会計）</t>
    <rPh sb="0" eb="2">
      <t>ウエダ</t>
    </rPh>
    <rPh sb="2" eb="4">
      <t>チイキ</t>
    </rPh>
    <rPh sb="4" eb="6">
      <t>コウイキ</t>
    </rPh>
    <rPh sb="6" eb="8">
      <t>レンゴウ</t>
    </rPh>
    <rPh sb="9" eb="11">
      <t>イッパン</t>
    </rPh>
    <rPh sb="11" eb="13">
      <t>カイケイ</t>
    </rPh>
    <phoneticPr fontId="2"/>
  </si>
  <si>
    <t>上田地域広域連合（ふるさと基金特別会計）</t>
    <rPh sb="0" eb="2">
      <t>ウエダ</t>
    </rPh>
    <rPh sb="2" eb="4">
      <t>チイキ</t>
    </rPh>
    <rPh sb="4" eb="6">
      <t>コウイキ</t>
    </rPh>
    <rPh sb="6" eb="8">
      <t>レンゴウ</t>
    </rPh>
    <rPh sb="13" eb="15">
      <t>キキン</t>
    </rPh>
    <rPh sb="15" eb="17">
      <t>トクベツ</t>
    </rPh>
    <rPh sb="17" eb="19">
      <t>カイケイ</t>
    </rPh>
    <phoneticPr fontId="2"/>
  </si>
  <si>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2"/>
  </si>
  <si>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</si>
  <si>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</si>
  <si>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</si>
  <si>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青木村及び上田市共有財産組合</t>
    <rPh sb="0" eb="3">
      <t>アオキムラ</t>
    </rPh>
    <rPh sb="3" eb="4">
      <t>オヨ</t>
    </rPh>
    <rPh sb="5" eb="8">
      <t>ウエダシ</t>
    </rPh>
    <rPh sb="8" eb="10">
      <t>キョウユウ</t>
    </rPh>
    <rPh sb="10" eb="12">
      <t>ザイサン</t>
    </rPh>
    <rPh sb="12" eb="14">
      <t>クミアイ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</si>
  <si>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</si>
  <si>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</si>
  <si>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</si>
  <si>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</si>
  <si>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</si>
  <si>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</si>
  <si>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</si>
  <si>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t>
    <phoneticPr fontId="2"/>
  </si>
  <si>
    <t>-</t>
    <phoneticPr fontId="2"/>
  </si>
  <si>
    <t>青木村土地開発公社</t>
    <rPh sb="0" eb="3">
      <t>アオキムラ</t>
    </rPh>
    <rPh sb="3" eb="5">
      <t>トチ</t>
    </rPh>
    <rPh sb="5" eb="7">
      <t>カイハツ</t>
    </rPh>
    <rPh sb="7" eb="9">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</si>
  <si>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</si>
  <si>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</si>
  <si>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</si>
  <si>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</si>
  <si>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</si>
  <si>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</si>
  <si>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</si>
  <si>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</si>
  <si>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</si>
  <si>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</si>
  <si>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</si>
  <si>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</si>
  <si>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</si>
  <si>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</si>
  <si>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実質公債費比率は年々減少傾向であり、類似団体内平均値と比べても平成27年度は0.6％下回っている。</t>
    <rPh sb="8" eb="10">
      <t>ネンネン</t>
    </rPh>
    <rPh sb="10" eb="12">
      <t>ゲンショウ</t>
    </rPh>
    <rPh sb="12" eb="14">
      <t>ケイコウ</t>
    </rPh>
    <rPh sb="18" eb="20">
      <t>ルイジ</t>
    </rPh>
    <rPh sb="20" eb="22">
      <t>ダンタイ</t>
    </rPh>
    <rPh sb="22" eb="23">
      <t>ナイ</t>
    </rPh>
    <rPh sb="23" eb="26">
      <t>ヘイキンチ</t>
    </rPh>
    <rPh sb="27" eb="28">
      <t>クラ</t>
    </rPh>
    <rPh sb="31" eb="33">
      <t>ヘイセイ</t>
    </rPh>
    <rPh sb="35" eb="37">
      <t>ネンド</t>
    </rPh>
    <rPh sb="42" eb="44">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</si>
</sst>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201428</c:v>
                </c:pt>
                <c:pt idx="1">
                  <c:v>221823</c:v>
                </c:pt>
                <c:pt idx="2">
                  <c:v>263041</c:v>
                </c:pt>
                <c:pt idx="3">
                  <c:v>272886</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101696</c:v>
                </c:pt>
                <c:pt idx="1">
                  <c:v>113872</c:v>
                </c:pt>
                <c:pt idx="2">
                  <c:v>84970</c:v>
                </c:pt>
                <c:pt idx="3">
                  <c:v>61691</c:v>
                </c:pt>
                <c:pt idx="4">
                  <c:v>102499</c:v>
                </c:pt>
              </c:numCache>
            </c:numRef>
          </c:val>
          <c:smooth val="0"/>
        </c:ser>
        <c:dLbls>
          <c:showLegendKey val="0"/>
          <c:showVal val="0"/>
          <c:showCatName val="0"/>
          <c:showSerName val="0"/>
          <c:showPercent val="0"/>
          <c:showBubbleSize val="0"/>
        </c:dLbls>
        <c:marker val="1"/>
        <c:smooth val="0"/>
        <c:axId val="81967360"/>
        <c:axId val="81973632"/>
      </c:lineChart>
      <c:catAx>
        <c:axId val="819673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973632"/>
        <c:crosses val="autoZero"/>
        <c:auto val="1"/>
        <c:lblAlgn val="ctr"/>
        <c:lblOffset val="100"/>
        <c:tickLblSkip val="1"/>
        <c:tickMarkSkip val="1"/>
        <c:noMultiLvlLbl val="0"/>
      </c:catAx>
      <c:valAx>
        <c:axId val="8197363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967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12.48</c:v>
                </c:pt>
                <c:pt idx="1">
                  <c:v>11.18</c:v>
                </c:pt>
                <c:pt idx="2">
                  <c:v>13.24</c:v>
                </c:pt>
                <c:pt idx="3">
                  <c:v>13.59</c:v>
                </c:pt>
                <c:pt idx="4">
                  <c:v>16.48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41.94</c:v>
                </c:pt>
                <c:pt idx="1">
                  <c:v>48.08</c:v>
                </c:pt>
                <c:pt idx="2">
                  <c:v>51.66</c:v>
                </c:pt>
                <c:pt idx="3">
                  <c:v>52.45</c:v>
                </c:pt>
                <c:pt idx="4">
                  <c:v>50.58</c:v>
                </c:pt>
              </c:numCache>
            </c:numRef>
          </c:val>
        </c:ser>
        <c:dLbls>
          <c:showLegendKey val="0"/>
          <c:showVal val="0"/>
          <c:showCatName val="0"/>
          <c:showSerName val="0"/>
          <c:showPercent val="0"/>
          <c:showBubbleSize val="0"/>
        </c:dLbls>
        <c:gapWidth val="250"/>
        <c:overlap val="100"/>
        <c:axId val="41430400"/>
        <c:axId val="41448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6.11</c:v>
                </c:pt>
                <c:pt idx="1">
                  <c:v>3.87</c:v>
                </c:pt>
                <c:pt idx="2">
                  <c:v>6.3</c:v>
                </c:pt>
                <c:pt idx="3">
                  <c:v>0.45</c:v>
                </c:pt>
                <c:pt idx="4">
                  <c:v>3.67</c:v>
                </c:pt>
              </c:numCache>
            </c:numRef>
          </c:val>
          <c:smooth val="0"/>
        </c:ser>
        <c:dLbls>
          <c:showLegendKey val="0"/>
          <c:showVal val="0"/>
          <c:showCatName val="0"/>
          <c:showSerName val="0"/>
          <c:showPercent val="0"/>
          <c:showBubbleSize val="0"/>
        </c:dLbls>
        <c:marker val="1"/>
        <c:smooth val="0"/>
        <c:axId val="41430400"/>
        <c:axId val="41448960"/>
      </c:lineChart>
      <c:catAx>
        <c:axId val="4143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448960"/>
        <c:crosses val="autoZero"/>
        <c:auto val="1"/>
        <c:lblAlgn val="ctr"/>
        <c:lblOffset val="100"/>
        <c:tickLblSkip val="1"/>
        <c:tickMarkSkip val="1"/>
        <c:noMultiLvlLbl val="0"/>
      </c:catAx>
      <c:valAx>
        <c:axId val="4144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3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0.03</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青木村後期高齢者医療特別会計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0.03</c:v>
                </c:pt>
                <c:pt idx="4">
                  <c:v>#N/A</c:v>
                </c:pt>
                <c:pt idx="5">
                  <c:v>0.01</c:v>
                </c:pt>
                <c:pt idx="6">
                  <c:v>#N/A</c:v>
                </c:pt>
                <c:pt idx="7">
                  <c:v>0</c:v>
                </c:pt>
                <c:pt idx="8">
                  <c:v>#N/A</c:v>
                </c:pt>
                <c:pt idx="9">
                  <c:v>0</c:v>
                </c:pt>
              </c:numCache>
            </c:numRef>
          </c:val>
        </c:ser>
        <c:ser>
          <c:idx val="3"/>
          <c:order val="3"/>
          <c:tx>
            <c:strRef>
              <c:f>データシート!$A$30</c:f>
              <c:strCache>
                <c:ptCount val="1"/>
                <c:pt idx="0">
                  <c:v>青木村別荘事業特別会計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0.38</c:v>
                </c:pt>
                <c:pt idx="2">
                  <c:v>#N/A</c:v>
                </c:pt>
                <c:pt idx="3">
                  <c:v>0.26</c:v>
                </c:pt>
                <c:pt idx="4">
                  <c:v>#N/A</c:v>
                </c:pt>
                <c:pt idx="5">
                  <c:v>0.23</c:v>
                </c:pt>
                <c:pt idx="6">
                  <c:v>#N/A</c:v>
                </c:pt>
                <c:pt idx="7">
                  <c:v>0.23</c:v>
                </c:pt>
                <c:pt idx="8">
                  <c:v>#N/A</c:v>
                </c:pt>
                <c:pt idx="9">
                  <c:v>0.15</c:v>
                </c:pt>
              </c:numCache>
            </c:numRef>
          </c:val>
        </c:ser>
        <c:ser>
          <c:idx val="4"/>
          <c:order val="4"/>
          <c:tx>
            <c:strRef>
              <c:f>データシート!$A$31</c:f>
              <c:strCache>
                <c:ptCount val="1"/>
                <c:pt idx="0">
                  <c:v>青木村簡易水道特別会計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0.46</c:v>
                </c:pt>
                <c:pt idx="2">
                  <c:v>#N/A</c:v>
                </c:pt>
                <c:pt idx="3">
                  <c:v>0.54</c:v>
                </c:pt>
                <c:pt idx="4">
                  <c:v>#N/A</c:v>
                </c:pt>
                <c:pt idx="5">
                  <c:v>0.12</c:v>
                </c:pt>
                <c:pt idx="6">
                  <c:v>#N/A</c:v>
                </c:pt>
                <c:pt idx="7">
                  <c:v>0.13</c:v>
                </c:pt>
                <c:pt idx="8">
                  <c:v>#N/A</c:v>
                </c:pt>
                <c:pt idx="9">
                  <c:v>0.18</c:v>
                </c:pt>
              </c:numCache>
            </c:numRef>
          </c:val>
        </c:ser>
        <c:ser>
          <c:idx val="5"/>
          <c:order val="5"/>
          <c:tx>
            <c:strRef>
              <c:f>データシート!$A$32</c:f>
              <c:strCache>
                <c:ptCount val="1"/>
                <c:pt idx="0">
                  <c:v>青木村介護保険特別会計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0.25</c:v>
                </c:pt>
                <c:pt idx="2">
                  <c:v>#N/A</c:v>
                </c:pt>
                <c:pt idx="3">
                  <c:v>0.27</c:v>
                </c:pt>
                <c:pt idx="4">
                  <c:v>#N/A</c:v>
                </c:pt>
                <c:pt idx="5">
                  <c:v>0.57999999999999996</c:v>
                </c:pt>
                <c:pt idx="6">
                  <c:v>#N/A</c:v>
                </c:pt>
                <c:pt idx="7">
                  <c:v>0.57999999999999996</c:v>
                </c:pt>
                <c:pt idx="8">
                  <c:v>#N/A</c:v>
                </c:pt>
                <c:pt idx="9">
                  <c:v>0.2</c:v>
                </c:pt>
              </c:numCache>
            </c:numRef>
          </c:val>
        </c:ser>
        <c:ser>
          <c:idx val="6"/>
          <c:order val="6"/>
          <c:tx>
            <c:strRef>
              <c:f>データシート!$A$33</c:f>
              <c:strCache>
                <c:ptCount val="1"/>
                <c:pt idx="0">
                  <c:v>青木村特定環境保全公共下水道事業特別会計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0.28000000000000003</c:v>
                </c:pt>
                <c:pt idx="2">
                  <c:v>#N/A</c:v>
                </c:pt>
                <c:pt idx="3">
                  <c:v>0.37</c:v>
                </c:pt>
                <c:pt idx="4">
                  <c:v>#N/A</c:v>
                </c:pt>
                <c:pt idx="5">
                  <c:v>0.04</c:v>
                </c:pt>
                <c:pt idx="6">
                  <c:v>#N/A</c:v>
                </c:pt>
                <c:pt idx="7">
                  <c:v>0.37</c:v>
                </c:pt>
                <c:pt idx="8">
                  <c:v>#N/A</c:v>
                </c:pt>
                <c:pt idx="9">
                  <c:v>0.4</c:v>
                </c:pt>
              </c:numCache>
            </c:numRef>
          </c:val>
        </c:ser>
        <c:ser>
          <c:idx val="7"/>
          <c:order val="7"/>
          <c:tx>
            <c:strRef>
              <c:f>データシート!$A$34</c:f>
              <c:strCache>
                <c:ptCount val="1"/>
                <c:pt idx="0">
                  <c:v>青木村簡易水道建設特別会計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c:v>
                </c:pt>
                <c:pt idx="8">
                  <c:v>#N/A</c:v>
                </c:pt>
                <c:pt idx="9">
                  <c:v>0.48</c:v>
                </c:pt>
              </c:numCache>
            </c:numRef>
          </c:val>
        </c:ser>
        <c:ser>
          <c:idx val="8"/>
          <c:order val="8"/>
          <c:tx>
            <c:strRef>
              <c:f>データシート!$A$35</c:f>
              <c:strCache>
                <c:ptCount val="1"/>
                <c:pt idx="0">
                  <c:v>青木村国民健康保険特別会計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2.48</c:v>
                </c:pt>
                <c:pt idx="2">
                  <c:v>#N/A</c:v>
                </c:pt>
                <c:pt idx="3">
                  <c:v>2.9</c:v>
                </c:pt>
                <c:pt idx="4">
                  <c:v>#N/A</c:v>
                </c:pt>
                <c:pt idx="5">
                  <c:v>2.0299999999999998</c:v>
                </c:pt>
                <c:pt idx="6">
                  <c:v>#N/A</c:v>
                </c:pt>
                <c:pt idx="7">
                  <c:v>2.2200000000000002</c:v>
                </c:pt>
                <c:pt idx="8">
                  <c:v>#N/A</c:v>
                </c:pt>
                <c:pt idx="9">
                  <c:v>2.2999999999999998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12.05</c:v>
                </c:pt>
                <c:pt idx="2">
                  <c:v>#N/A</c:v>
                </c:pt>
                <c:pt idx="3">
                  <c:v>10.87</c:v>
                </c:pt>
                <c:pt idx="4">
                  <c:v>#N/A</c:v>
                </c:pt>
                <c:pt idx="5">
                  <c:v>12.99</c:v>
                </c:pt>
                <c:pt idx="6">
                  <c:v>#N/A</c:v>
                </c:pt>
                <c:pt idx="7">
                  <c:v>13.36</c:v>
                </c:pt>
                <c:pt idx="8">
                  <c:v>#N/A</c:v>
                </c:pt>
                <c:pt idx="9">
                  <c:v>16.309999999999999</c:v>
                </c:pt>
              </c:numCache>
            </c:numRef>
          </c:val>
        </c:ser>
        <c:dLbls>
          <c:showLegendKey val="0"/>
          <c:showVal val="0"/>
          <c:showCatName val="0"/>
          <c:showSerName val="0"/>
          <c:showPercent val="0"/>
          <c:showBubbleSize val="0"/>
        </c:dLbls>
        <c:gapWidth val="150"/>
        <c:overlap val="100"/>
        <c:axId val="99959936"/>
        <c:axId val="99961472"/>
      </c:barChart>
      <c:catAx>
        <c:axId val="9995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961472"/>
        <c:crosses val="autoZero"/>
        <c:auto val="1"/>
        <c:lblAlgn val="ctr"/>
        <c:lblOffset val="100"/>
        <c:tickLblSkip val="1"/>
        <c:tickMarkSkip val="1"/>
        <c:noMultiLvlLbl val="0"/>
      </c:catAx>
      <c:valAx>
        <c:axId val="99961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959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330</c:v>
                </c:pt>
                <c:pt idx="5">
                  <c:v>327</c:v>
                </c:pt>
                <c:pt idx="8">
                  <c:v>332</c:v>
                </c:pt>
                <c:pt idx="11">
                  <c:v>341</c:v>
                </c:pt>
                <c:pt idx="14">
                  <c:v>343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c:v>
                </c:pt>
                <c:pt idx="3">
                  <c:v>1</c:v>
                </c:pt>
                <c:pt idx="6">
                  <c:v>1</c:v>
                </c:pt>
                <c:pt idx="9">
                  <c:v>2</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219</c:v>
                </c:pt>
                <c:pt idx="3">
                  <c:v>218</c:v>
                </c:pt>
                <c:pt idx="6">
                  <c:v>233</c:v>
                </c:pt>
                <c:pt idx="9">
                  <c:v>225</c:v>
                </c:pt>
                <c:pt idx="12">
                  <c:v>232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257</c:v>
                </c:pt>
                <c:pt idx="3">
                  <c:v>234</c:v>
                </c:pt>
                <c:pt idx="6">
                  <c:v>207</c:v>
                </c:pt>
                <c:pt idx="9">
                  <c:v>220</c:v>
                </c:pt>
                <c:pt idx="12">
                  <c:v>230</c:v>
                </c:pt>
              </c:numCache>
            </c:numRef>
          </c:val>
        </c:ser>
        <c:dLbls>
          <c:showLegendKey val="0"/>
          <c:showVal val="0"/>
          <c:showCatName val="0"/>
          <c:showSerName val="0"/>
          <c:showPercent val="0"/>
          <c:showBubbleSize val="0"/>
        </c:dLbls>
        <c:gapWidth val="100"/>
        <c:overlap val="100"/>
        <c:axId val="87708416"/>
        <c:axId val="87710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148</c:v>
                </c:pt>
                <c:pt idx="2">
                  <c:v>#N/A</c:v>
                </c:pt>
                <c:pt idx="3">
                  <c:v>#N/A</c:v>
                </c:pt>
                <c:pt idx="4">
                  <c:v>126</c:v>
                </c:pt>
                <c:pt idx="5">
                  <c:v>#N/A</c:v>
                </c:pt>
                <c:pt idx="6">
                  <c:v>#N/A</c:v>
                </c:pt>
                <c:pt idx="7">
                  <c:v>109</c:v>
                </c:pt>
                <c:pt idx="8">
                  <c:v>#N/A</c:v>
                </c:pt>
                <c:pt idx="9">
                  <c:v>#N/A</c:v>
                </c:pt>
                <c:pt idx="10">
                  <c:v>106</c:v>
                </c:pt>
                <c:pt idx="11">
                  <c:v>#N/A</c:v>
                </c:pt>
                <c:pt idx="12">
                  <c:v>#N/A</c:v>
                </c:pt>
                <c:pt idx="13">
                  <c:v>122</c:v>
                </c:pt>
                <c:pt idx="14">
                  <c:v>#N/A</c:v>
                </c:pt>
              </c:numCache>
            </c:numRef>
          </c:val>
          <c:smooth val="0"/>
        </c:ser>
        <c:dLbls>
          <c:showLegendKey val="0"/>
          <c:showVal val="0"/>
          <c:showCatName val="0"/>
          <c:showSerName val="0"/>
          <c:showPercent val="0"/>
          <c:showBubbleSize val="0"/>
        </c:dLbls>
        <c:marker val="1"/>
        <c:smooth val="0"/>
        <c:axId val="87708416"/>
        <c:axId val="87710336"/>
      </c:lineChart>
      <c:catAx>
        <c:axId val="8770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710336"/>
        <c:crosses val="autoZero"/>
        <c:auto val="1"/>
        <c:lblAlgn val="ctr"/>
        <c:lblOffset val="100"/>
        <c:tickLblSkip val="1"/>
        <c:tickMarkSkip val="1"/>
        <c:noMultiLvlLbl val="0"/>
      </c:catAx>
      <c:valAx>
        <c:axId val="87710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70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3616</c:v>
                </c:pt>
                <c:pt idx="5">
                  <c:v>3527</c:v>
                </c:pt>
                <c:pt idx="8">
                  <c:v>3407</c:v>
                </c:pt>
                <c:pt idx="11">
                  <c:v>3290</c:v>
                </c:pt>
                <c:pt idx="14">
                  <c:v>3143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37</c:v>
                </c:pt>
                <c:pt idx="5">
                  <c:v>31</c:v>
                </c:pt>
                <c:pt idx="8">
                  <c:v>25</c:v>
                </c:pt>
                <c:pt idx="11">
                  <c:v>20</c:v>
                </c:pt>
                <c:pt idx="14">
                  <c:v>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1599</c:v>
                </c:pt>
                <c:pt idx="5">
                  <c:v>1673</c:v>
                </c:pt>
                <c:pt idx="8">
                  <c:v>1767</c:v>
                </c:pt>
                <c:pt idx="11">
                  <c:v>1739</c:v>
                </c:pt>
                <c:pt idx="14">
                  <c:v>1930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472</c:v>
                </c:pt>
                <c:pt idx="3">
                  <c:v>477</c:v>
                </c:pt>
                <c:pt idx="6">
                  <c:v>479</c:v>
                </c:pt>
                <c:pt idx="9">
                  <c:v>486</c:v>
                </c:pt>
                <c:pt idx="12">
                  <c:v>433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c:v>
                </c:pt>
                <c:pt idx="3">
                  <c:v>11</c:v>
                </c:pt>
                <c:pt idx="6">
                  <c:v>12</c:v>
                </c:pt>
                <c:pt idx="9">
                  <c:v>54</c:v>
                </c:pt>
                <c:pt idx="12">
                  <c:v>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2677</c:v>
                </c:pt>
                <c:pt idx="3">
                  <c:v>2517</c:v>
                </c:pt>
                <c:pt idx="6">
                  <c:v>2400</c:v>
                </c:pt>
                <c:pt idx="9">
                  <c:v>2340</c:v>
                </c:pt>
                <c:pt idx="12">
                  <c:v>2237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2091</c:v>
                </c:pt>
                <c:pt idx="3">
                  <c:v>2115</c:v>
                </c:pt>
                <c:pt idx="6">
                  <c:v>2039</c:v>
                </c:pt>
                <c:pt idx="9">
                  <c:v>1995</c:v>
                </c:pt>
                <c:pt idx="12">
                  <c:v>1901</c:v>
                </c:pt>
              </c:numCache>
            </c:numRef>
          </c:val>
        </c:ser>
        <c:dLbls>
          <c:showLegendKey val="0"/>
          <c:showVal val="0"/>
          <c:showCatName val="0"/>
          <c:showSerName val="0"/>
          <c:showPercent val="0"/>
          <c:showBubbleSize val="0"/>
        </c:dLbls>
        <c:gapWidth val="100"/>
        <c:overlap val="100"/>
        <c:axId val="18274944"/>
        <c:axId val="18281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274944"/>
        <c:axId val="18281216"/>
      </c:lineChart>
      <c:catAx>
        <c:axId val="1827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281216"/>
        <c:crosses val="autoZero"/>
        <c:auto val="1"/>
        <c:lblAlgn val="ctr"/>
        <c:lblOffset val="100"/>
        <c:tickLblSkip val="1"/>
        <c:tickMarkSkip val="1"/>
        <c:noMultiLvlLbl val="0"/>
      </c:catAx>
      <c:valAx>
        <c:axId val="18281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7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0467072"/>
        <c:axId val="100468992"/>
      </c:scatterChart>
      <c:valAx>
        <c:axId val="1004670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468992"/>
        <c:crosses val="autoZero"/>
        <c:crossBetween val="midCat"/>
      </c:valAx>
      <c:valAx>
        <c:axId val="1004689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0467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10.5</c:v>
                </c:pt>
                <c:pt idx="1">
                  <c:v>9.1</c:v>
                </c:pt>
                <c:pt idx="2">
                  <c:v>7.8</c:v>
                </c:pt>
                <c:pt idx="3">
                  <c:v>6.8</c:v>
                </c:pt>
                <c:pt idx="4">
                  <c:v>6.6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9.4</c:v>
                </c:pt>
                <c:pt idx="1">
                  <c:v>8.5</c:v>
                </c:pt>
                <c:pt idx="2">
                  <c:v>7.9</c:v>
                </c:pt>
                <c:pt idx="3">
                  <c:v>6.9</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00515200"/>
        <c:axId val="100517376"/>
      </c:scatterChart>
      <c:valAx>
        <c:axId val="100515200"/>
        <c:scaling>
          <c:orientation val="minMax"/>
          <c:max val="9.6999999999999993"/>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517376"/>
        <c:crosses val="autoZero"/>
        <c:crossBetween val="midCat"/>
      </c:valAx>
      <c:valAx>
        <c:axId val="1005173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05152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元利償還金等については、減少傾向にあるが、公営企業債の元利償還金に対する繰入金が現在高い水準で推移しているため、今後において実質公債比率の分子の大きな低下は期待できない。</a:t>
          </a:r>
          <a:endParaRPr lang="ja-JP" altLang="ja-JP" sz="1400">
            <a:effectLst/>
          </a:endParaRPr>
        </a:p>
        <a:p>
          <a:r>
            <a:rPr kumimoji="1" lang="ja-JP" altLang="ja-JP" sz="1100">
              <a:solidFill>
                <a:schemeClr val="dk1"/>
              </a:solidFill>
              <a:effectLst/>
              <a:latin typeface="+mn-lt"/>
              <a:ea typeface="+mn-ea"/>
              <a:cs typeface="+mn-cs"/>
            </a:rPr>
            <a:t>　算入公債費については、臨時財政対策債、辺地対策債や下水道事業債が主なものであり、元利償還金等の</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弱となっている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今後においても、</a:t>
          </a:r>
          <a:r>
            <a:rPr kumimoji="1" lang="ja-JP" altLang="en-US" sz="1100">
              <a:solidFill>
                <a:schemeClr val="dk1"/>
              </a:solidFill>
              <a:effectLst/>
              <a:latin typeface="+mn-lt"/>
              <a:ea typeface="+mn-ea"/>
              <a:cs typeface="+mn-cs"/>
            </a:rPr>
            <a:t>道の駅あおきを核とした大型投資事業が予定されており</a:t>
          </a:r>
          <a:r>
            <a:rPr kumimoji="1" lang="ja-JP" altLang="ja-JP" sz="1100">
              <a:solidFill>
                <a:schemeClr val="dk1"/>
              </a:solidFill>
              <a:effectLst/>
              <a:latin typeface="+mn-lt"/>
              <a:ea typeface="+mn-ea"/>
              <a:cs typeface="+mn-cs"/>
            </a:rPr>
            <a:t>新規に発行する建設地方債については交付税算入を考慮し、より有利な起債の発行に努めていく。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は年々減少傾向にあるが、半分以上を占めるのが「公営企業債等繰入見込額」であり、その中でも下水道事業債償還に対しての繰入見込額が大部分を占めている状況である。この状況はしばらく継続していくため、今後将来負担額が増加しないよう慎重な財政運営に努めていく。</a:t>
          </a:r>
          <a:r>
            <a:rPr lang="ja-JP" altLang="en-US" sz="1100" b="0" i="0" baseline="0">
              <a:solidFill>
                <a:schemeClr val="dk1"/>
              </a:solidFill>
              <a:effectLst/>
              <a:latin typeface="+mn-lt"/>
              <a:ea typeface="+mn-ea"/>
              <a:cs typeface="+mn-cs"/>
            </a:rPr>
            <a:t>また、今後道の駅あおきを核とした施設整備が予定されていているが、これまで以上に公債費の適正化に取り組んでいく。</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充当可能財源等については、財政調整基金を始めとした充当可能基金が順調に増えており、今後においても計画的な積立てに努めていく。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長野県青木村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4,574
4,546
57.10
3,389,071
3,035,606
328,643
1,994,313
1,900,597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長野県青木村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4,574
4,546
57.10
3,389,071
3,035,606
328,643
1,994,313
1,900,597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長野県青木村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4,574
4,546
57.10
3,389,071
3,035,606
328,643
1,994,313
1,900,597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長野県青木村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4,574
4,546
57.10
3,389,071
3,035,606
328,643
1,994,313
1,900,597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類似団体平均値と同じ値であるが、村内には、企業や雇用創出につながる事業や産業が少ないことから、財政力指数が県内及び全国平均を大きく下回っている。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人口減少や少子化</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全国平均を上回る高齢化</a:t>
          </a:r>
          <a:r>
            <a:rPr kumimoji="1" lang="ja-JP" altLang="en-US" sz="1100">
              <a:solidFill>
                <a:schemeClr val="dk1"/>
              </a:solidFill>
              <a:effectLst/>
              <a:latin typeface="+mn-lt"/>
              <a:ea typeface="+mn-ea"/>
              <a:cs typeface="+mn-cs"/>
            </a:rPr>
            <a:t>率</a:t>
          </a:r>
          <a:r>
            <a:rPr kumimoji="1" lang="ja-JP" altLang="ja-JP" sz="1100">
              <a:solidFill>
                <a:schemeClr val="dk1"/>
              </a:solidFill>
              <a:effectLst/>
              <a:latin typeface="+mn-lt"/>
              <a:ea typeface="+mn-ea"/>
              <a:cs typeface="+mn-cs"/>
            </a:rPr>
            <a:t>（高齢化率は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36.67</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活力ある村づくりを展開しつつ、行政の効率化に努め、</a:t>
          </a:r>
          <a:r>
            <a:rPr kumimoji="1" lang="ja-JP" altLang="ja-JP" sz="1100">
              <a:solidFill>
                <a:schemeClr val="dk1"/>
              </a:solidFill>
              <a:effectLst/>
              <a:latin typeface="+mn-lt"/>
              <a:ea typeface="+mn-ea"/>
              <a:cs typeface="+mn-cs"/>
            </a:rPr>
            <a:t>住民協働</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限られた財源の中で充実したサービスの提供に努める。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68580</xdr:rowOff>
    </xdr:from>
    <xdr:to>
      <xdr:col>7</xdr:col>
      <xdr:colOff>152400</xdr:colOff>
      <xdr:row>44</xdr:row>
      <xdr:rowOff>68580</xdr:rowOff>
    </xdr:to>
    <xdr:cxnSp macro="">
      <xdr:nvCxnSpPr>
        <xdr:cNvPr id="67" name="直線コネクタ 66"/>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68580</xdr:rowOff>
    </xdr:from>
    <xdr:to>
      <xdr:col>6</xdr:col>
      <xdr:colOff>0</xdr:colOff>
      <xdr:row>44</xdr:row>
      <xdr:rowOff>68580</xdr:rowOff>
    </xdr:to>
    <xdr:cxnSp macro="">
      <xdr:nvCxnSpPr>
        <xdr:cNvPr id="70" name="直線コネクタ 69"/>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25823</xdr:rowOff>
    </xdr:from>
    <xdr:to>
      <xdr:col>6</xdr:col>
      <xdr:colOff>50800</xdr:colOff>
      <xdr:row>44</xdr:row>
      <xdr:rowOff>127423</xdr:rowOff>
    </xdr:to>
    <xdr:sp macro="" textlink="">
      <xdr:nvSpPr>
        <xdr:cNvPr id="71" name="フローチャート : 判断 70"/>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112200</xdr:rowOff>
    </xdr:from>
    <xdr:ext cx="736600" cy="259045"/>
    <xdr:sp macro="" textlink="">
      <xdr:nvSpPr>
        <xdr:cNvPr id="72" name="テキスト ボックス 71"/>
        <xdr:cNvSpPr txBox="1"/>
      </xdr:nvSpPr>
      <xdr:spPr>
        <a:xfrm>
          <a:off x="3733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68580</xdr:rowOff>
    </xdr:from>
    <xdr:to>
      <xdr:col>4</xdr:col>
      <xdr:colOff>482600</xdr:colOff>
      <xdr:row>44</xdr:row>
      <xdr:rowOff>68580</xdr:rowOff>
    </xdr:to>
    <xdr:cxnSp macro="">
      <xdr:nvCxnSpPr>
        <xdr:cNvPr id="73" name="直線コネクタ 72"/>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33867</xdr:rowOff>
    </xdr:from>
    <xdr:to>
      <xdr:col>4</xdr:col>
      <xdr:colOff>533400</xdr:colOff>
      <xdr:row>44</xdr:row>
      <xdr:rowOff>135467</xdr:rowOff>
    </xdr:to>
    <xdr:sp macro="" textlink="">
      <xdr:nvSpPr>
        <xdr:cNvPr id="74" name="フローチャート : 判断 73"/>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75" name="テキスト ボックス 74"/>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60537</xdr:rowOff>
    </xdr:from>
    <xdr:to>
      <xdr:col>3</xdr:col>
      <xdr:colOff>279400</xdr:colOff>
      <xdr:row>44</xdr:row>
      <xdr:rowOff>68580</xdr:rowOff>
    </xdr:to>
    <xdr:cxnSp macro="">
      <xdr:nvCxnSpPr>
        <xdr:cNvPr id="76" name="直線コネクタ 75"/>
        <xdr:cNvCxnSpPr/>
      </xdr:nvCxnSpPr>
      <xdr:spPr>
        <a:xfrm>
          <a:off x="1447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25823</xdr:rowOff>
    </xdr:from>
    <xdr:to>
      <xdr:col>3</xdr:col>
      <xdr:colOff>330200</xdr:colOff>
      <xdr:row>44</xdr:row>
      <xdr:rowOff>127423</xdr:rowOff>
    </xdr:to>
    <xdr:sp macro="" textlink="">
      <xdr:nvSpPr>
        <xdr:cNvPr id="77" name="フローチャート : 判断 76"/>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112200</xdr:rowOff>
    </xdr:from>
    <xdr:ext cx="762000" cy="259045"/>
    <xdr:sp macro="" textlink="">
      <xdr:nvSpPr>
        <xdr:cNvPr id="78" name="テキスト ボックス 77"/>
        <xdr:cNvSpPr txBox="1"/>
      </xdr:nvSpPr>
      <xdr:spPr>
        <a:xfrm>
          <a:off x="1955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9" name="フローチャート : 判断 78"/>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104157</xdr:rowOff>
    </xdr:from>
    <xdr:ext cx="762000" cy="259045"/>
    <xdr:sp macro="" textlink="">
      <xdr:nvSpPr>
        <xdr:cNvPr id="80" name="テキスト ボックス 79"/>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6" name="円/楕円 85"/>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129557</xdr:rowOff>
    </xdr:from>
    <xdr:ext cx="762000" cy="259045"/>
    <xdr:sp macro="" textlink="">
      <xdr:nvSpPr>
        <xdr:cNvPr id="87" name="財政力該当値テキスト"/>
        <xdr:cNvSpPr txBox="1"/>
      </xdr:nvSpPr>
      <xdr:spPr>
        <a:xfrm>
          <a:off x="50419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17780</xdr:rowOff>
    </xdr:from>
    <xdr:to>
      <xdr:col>6</xdr:col>
      <xdr:colOff>50800</xdr:colOff>
      <xdr:row>44</xdr:row>
      <xdr:rowOff>119380</xdr:rowOff>
    </xdr:to>
    <xdr:sp macro="" textlink="">
      <xdr:nvSpPr>
        <xdr:cNvPr id="88" name="円/楕円 87"/>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129557</xdr:rowOff>
    </xdr:from>
    <xdr:ext cx="736600" cy="259045"/>
    <xdr:sp macro="" textlink="">
      <xdr:nvSpPr>
        <xdr:cNvPr id="89" name="テキスト ボックス 88"/>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17780</xdr:rowOff>
    </xdr:from>
    <xdr:to>
      <xdr:col>4</xdr:col>
      <xdr:colOff>533400</xdr:colOff>
      <xdr:row>44</xdr:row>
      <xdr:rowOff>119380</xdr:rowOff>
    </xdr:to>
    <xdr:sp macro="" textlink="">
      <xdr:nvSpPr>
        <xdr:cNvPr id="90" name="円/楕円 89"/>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129557</xdr:rowOff>
    </xdr:from>
    <xdr:ext cx="762000" cy="259045"/>
    <xdr:sp macro="" textlink="">
      <xdr:nvSpPr>
        <xdr:cNvPr id="91" name="テキスト ボックス 90"/>
        <xdr:cNvSpPr txBox="1"/>
      </xdr:nvSpPr>
      <xdr:spPr>
        <a:xfrm>
          <a:off x="2844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17780</xdr:rowOff>
    </xdr:from>
    <xdr:to>
      <xdr:col>3</xdr:col>
      <xdr:colOff>330200</xdr:colOff>
      <xdr:row>44</xdr:row>
      <xdr:rowOff>119380</xdr:rowOff>
    </xdr:to>
    <xdr:sp macro="" textlink="">
      <xdr:nvSpPr>
        <xdr:cNvPr id="92" name="円/楕円 91"/>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129557</xdr:rowOff>
    </xdr:from>
    <xdr:ext cx="762000" cy="259045"/>
    <xdr:sp macro="" textlink="">
      <xdr:nvSpPr>
        <xdr:cNvPr id="93" name="テキスト ボックス 92"/>
        <xdr:cNvSpPr txBox="1"/>
      </xdr:nvSpPr>
      <xdr:spPr>
        <a:xfrm>
          <a:off x="1955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9737</xdr:rowOff>
    </xdr:from>
    <xdr:to>
      <xdr:col>2</xdr:col>
      <xdr:colOff>127000</xdr:colOff>
      <xdr:row>44</xdr:row>
      <xdr:rowOff>111337</xdr:rowOff>
    </xdr:to>
    <xdr:sp macro="" textlink="">
      <xdr:nvSpPr>
        <xdr:cNvPr id="94" name="円/楕円 93"/>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121514</xdr:rowOff>
    </xdr:from>
    <xdr:ext cx="762000" cy="259045"/>
    <xdr:sp macro="" textlink="">
      <xdr:nvSpPr>
        <xdr:cNvPr id="95" name="テキスト ボックス 94"/>
        <xdr:cNvSpPr txBox="1"/>
      </xdr:nvSpPr>
      <xdr:spPr>
        <a:xfrm>
          <a:off x="1066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6.3</a:t>
          </a:r>
          <a:r>
            <a:rPr kumimoji="1" lang="ja-JP" altLang="en-US" sz="1100">
              <a:solidFill>
                <a:schemeClr val="dk1"/>
              </a:solidFill>
              <a:effectLst/>
              <a:latin typeface="+mn-lt"/>
              <a:ea typeface="+mn-ea"/>
              <a:cs typeface="+mn-cs"/>
            </a:rPr>
            <a:t>ポイント下がったが扶助費の減が要因と考えられる。全国・県・類似団体の平均を大きく下回っているが、職員採用による人件費の増、</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年度に公債費のピークが見込まれ、行財政改革への取組を通じて義務的経費の削減に努め、現在の数値を維持したい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103294</xdr:rowOff>
    </xdr:from>
    <xdr:to>
      <xdr:col>7</xdr:col>
      <xdr:colOff>152400</xdr:colOff>
      <xdr:row>63</xdr:row>
      <xdr:rowOff>13758</xdr:rowOff>
    </xdr:to>
    <xdr:cxnSp macro="">
      <xdr:nvCxnSpPr>
        <xdr:cNvPr id="130" name="直線コネクタ 129"/>
        <xdr:cNvCxnSpPr/>
      </xdr:nvCxnSpPr>
      <xdr:spPr>
        <a:xfrm flipV="1">
          <a:off x="4114800" y="10561744"/>
          <a:ext cx="838200" cy="25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90398</xdr:rowOff>
    </xdr:from>
    <xdr:ext cx="762000" cy="259045"/>
    <xdr:sp macro="" textlink="">
      <xdr:nvSpPr>
        <xdr:cNvPr id="131"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60537</xdr:rowOff>
    </xdr:from>
    <xdr:to>
      <xdr:col>6</xdr:col>
      <xdr:colOff>0</xdr:colOff>
      <xdr:row>63</xdr:row>
      <xdr:rowOff>13758</xdr:rowOff>
    </xdr:to>
    <xdr:cxnSp macro="">
      <xdr:nvCxnSpPr>
        <xdr:cNvPr id="133" name="直線コネクタ 132"/>
        <xdr:cNvCxnSpPr/>
      </xdr:nvCxnSpPr>
      <xdr:spPr>
        <a:xfrm>
          <a:off x="3225800" y="10690437"/>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4" name="フローチャート :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5" name="テキスト ボックス 134"/>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60537</xdr:rowOff>
    </xdr:from>
    <xdr:to>
      <xdr:col>4</xdr:col>
      <xdr:colOff>482600</xdr:colOff>
      <xdr:row>62</xdr:row>
      <xdr:rowOff>161079</xdr:rowOff>
    </xdr:to>
    <xdr:cxnSp macro="">
      <xdr:nvCxnSpPr>
        <xdr:cNvPr id="136" name="直線コネクタ 135"/>
        <xdr:cNvCxnSpPr/>
      </xdr:nvCxnSpPr>
      <xdr:spPr>
        <a:xfrm flipV="1">
          <a:off x="2336800" y="10690437"/>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7" name="フローチャート : 判断 136"/>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38" name="テキスト ボックス 137"/>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124883</xdr:rowOff>
    </xdr:from>
    <xdr:to>
      <xdr:col>3</xdr:col>
      <xdr:colOff>279400</xdr:colOff>
      <xdr:row>62</xdr:row>
      <xdr:rowOff>161079</xdr:rowOff>
    </xdr:to>
    <xdr:cxnSp macro="">
      <xdr:nvCxnSpPr>
        <xdr:cNvPr id="139" name="直線コネクタ 138"/>
        <xdr:cNvCxnSpPr/>
      </xdr:nvCxnSpPr>
      <xdr:spPr>
        <a:xfrm>
          <a:off x="1447800" y="10754783"/>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2" name="フローチャート : 判断 141"/>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3" name="テキスト ボックス 142"/>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52494</xdr:rowOff>
    </xdr:from>
    <xdr:to>
      <xdr:col>7</xdr:col>
      <xdr:colOff>203200</xdr:colOff>
      <xdr:row>61</xdr:row>
      <xdr:rowOff>154094</xdr:rowOff>
    </xdr:to>
    <xdr:sp macro="" textlink="">
      <xdr:nvSpPr>
        <xdr:cNvPr id="149" name="円/楕円 148"/>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69021</xdr:rowOff>
    </xdr:from>
    <xdr:ext cx="762000" cy="259045"/>
    <xdr:sp macro="" textlink="">
      <xdr:nvSpPr>
        <xdr:cNvPr id="150" name="財政構造の弾力性該当値テキスト"/>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134408</xdr:rowOff>
    </xdr:from>
    <xdr:to>
      <xdr:col>6</xdr:col>
      <xdr:colOff>50800</xdr:colOff>
      <xdr:row>63</xdr:row>
      <xdr:rowOff>64558</xdr:rowOff>
    </xdr:to>
    <xdr:sp macro="" textlink="">
      <xdr:nvSpPr>
        <xdr:cNvPr id="151" name="円/楕円 150"/>
        <xdr:cNvSpPr/>
      </xdr:nvSpPr>
      <xdr:spPr>
        <a:xfrm>
          <a:off x="4064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74735</xdr:rowOff>
    </xdr:from>
    <xdr:ext cx="736600" cy="259045"/>
    <xdr:sp macro="" textlink="">
      <xdr:nvSpPr>
        <xdr:cNvPr id="152" name="テキスト ボックス 151"/>
        <xdr:cNvSpPr txBox="1"/>
      </xdr:nvSpPr>
      <xdr:spPr>
        <a:xfrm>
          <a:off x="3733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9737</xdr:rowOff>
    </xdr:from>
    <xdr:to>
      <xdr:col>4</xdr:col>
      <xdr:colOff>533400</xdr:colOff>
      <xdr:row>62</xdr:row>
      <xdr:rowOff>111337</xdr:rowOff>
    </xdr:to>
    <xdr:sp macro="" textlink="">
      <xdr:nvSpPr>
        <xdr:cNvPr id="153" name="円/楕円 152"/>
        <xdr:cNvSpPr/>
      </xdr:nvSpPr>
      <xdr:spPr>
        <a:xfrm>
          <a:off x="3175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121514</xdr:rowOff>
    </xdr:from>
    <xdr:ext cx="762000" cy="259045"/>
    <xdr:sp macro="" textlink="">
      <xdr:nvSpPr>
        <xdr:cNvPr id="154" name="テキスト ボックス 153"/>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110279</xdr:rowOff>
    </xdr:from>
    <xdr:to>
      <xdr:col>3</xdr:col>
      <xdr:colOff>330200</xdr:colOff>
      <xdr:row>63</xdr:row>
      <xdr:rowOff>40429</xdr:rowOff>
    </xdr:to>
    <xdr:sp macro="" textlink="">
      <xdr:nvSpPr>
        <xdr:cNvPr id="155" name="円/楕円 154"/>
        <xdr:cNvSpPr/>
      </xdr:nvSpPr>
      <xdr:spPr>
        <a:xfrm>
          <a:off x="2286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50606</xdr:rowOff>
    </xdr:from>
    <xdr:ext cx="762000" cy="259045"/>
    <xdr:sp macro="" textlink="">
      <xdr:nvSpPr>
        <xdr:cNvPr id="156" name="テキスト ボックス 155"/>
        <xdr:cNvSpPr txBox="1"/>
      </xdr:nvSpPr>
      <xdr:spPr>
        <a:xfrm>
          <a:off x="1955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74083</xdr:rowOff>
    </xdr:from>
    <xdr:to>
      <xdr:col>2</xdr:col>
      <xdr:colOff>127000</xdr:colOff>
      <xdr:row>63</xdr:row>
      <xdr:rowOff>4233</xdr:rowOff>
    </xdr:to>
    <xdr:sp macro="" textlink="">
      <xdr:nvSpPr>
        <xdr:cNvPr id="157" name="円/楕円 156"/>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14410</xdr:rowOff>
    </xdr:from>
    <xdr:ext cx="762000" cy="259045"/>
    <xdr:sp macro="" textlink="">
      <xdr:nvSpPr>
        <xdr:cNvPr id="158" name="テキスト ボックス 157"/>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[245,026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類似団体平均と比較して低くなっている要因は、人件費が低いということが挙げられる。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今後、施設の経年とともに修繕費等物件費の歳出の増加が予想されるが、公共施設等総合管理計画に基づきコストの低減を図っていく方針である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171343</xdr:rowOff>
    </xdr:from>
    <xdr:to>
      <xdr:col>7</xdr:col>
      <xdr:colOff>152400</xdr:colOff>
      <xdr:row>81</xdr:row>
      <xdr:rowOff>11757</xdr:rowOff>
    </xdr:to>
    <xdr:cxnSp macro="">
      <xdr:nvCxnSpPr>
        <xdr:cNvPr id="192" name="直線コネクタ 191"/>
        <xdr:cNvCxnSpPr/>
      </xdr:nvCxnSpPr>
      <xdr:spPr>
        <a:xfrm>
          <a:off x="4114800" y="13887343"/>
          <a:ext cx="8382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167984</xdr:rowOff>
    </xdr:from>
    <xdr:ext cx="762000" cy="259045"/>
    <xdr:sp macro="" textlink="">
      <xdr:nvSpPr>
        <xdr:cNvPr id="193" name="人件費・物件費等の状況平均値テキスト"/>
        <xdr:cNvSpPr txBox="1"/>
      </xdr:nvSpPr>
      <xdr:spPr>
        <a:xfrm>
          <a:off x="5041900" y="13883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166791</xdr:rowOff>
    </xdr:from>
    <xdr:to>
      <xdr:col>6</xdr:col>
      <xdr:colOff>0</xdr:colOff>
      <xdr:row>80</xdr:row>
      <xdr:rowOff>171343</xdr:rowOff>
    </xdr:to>
    <xdr:cxnSp macro="">
      <xdr:nvCxnSpPr>
        <xdr:cNvPr id="195" name="直線コネクタ 194"/>
        <xdr:cNvCxnSpPr/>
      </xdr:nvCxnSpPr>
      <xdr:spPr>
        <a:xfrm>
          <a:off x="3225800" y="13882791"/>
          <a:ext cx="8890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170545</xdr:rowOff>
    </xdr:from>
    <xdr:to>
      <xdr:col>6</xdr:col>
      <xdr:colOff>50800</xdr:colOff>
      <xdr:row>81</xdr:row>
      <xdr:rowOff>100695</xdr:rowOff>
    </xdr:to>
    <xdr:sp macro="" textlink="">
      <xdr:nvSpPr>
        <xdr:cNvPr id="196" name="フローチャート : 判断 195"/>
        <xdr:cNvSpPr/>
      </xdr:nvSpPr>
      <xdr:spPr>
        <a:xfrm>
          <a:off x="4064000" y="1388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85472</xdr:rowOff>
    </xdr:from>
    <xdr:ext cx="736600" cy="259045"/>
    <xdr:sp macro="" textlink="">
      <xdr:nvSpPr>
        <xdr:cNvPr id="197" name="テキスト ボックス 196"/>
        <xdr:cNvSpPr txBox="1"/>
      </xdr:nvSpPr>
      <xdr:spPr>
        <a:xfrm>
          <a:off x="3733800" y="13972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164303</xdr:rowOff>
    </xdr:from>
    <xdr:to>
      <xdr:col>4</xdr:col>
      <xdr:colOff>482600</xdr:colOff>
      <xdr:row>80</xdr:row>
      <xdr:rowOff>166791</xdr:rowOff>
    </xdr:to>
    <xdr:cxnSp macro="">
      <xdr:nvCxnSpPr>
        <xdr:cNvPr id="198" name="直線コネクタ 197"/>
        <xdr:cNvCxnSpPr/>
      </xdr:nvCxnSpPr>
      <xdr:spPr>
        <a:xfrm>
          <a:off x="2336800" y="13880303"/>
          <a:ext cx="8890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8714</xdr:rowOff>
    </xdr:from>
    <xdr:to>
      <xdr:col>4</xdr:col>
      <xdr:colOff>533400</xdr:colOff>
      <xdr:row>81</xdr:row>
      <xdr:rowOff>110314</xdr:rowOff>
    </xdr:to>
    <xdr:sp macro="" textlink="">
      <xdr:nvSpPr>
        <xdr:cNvPr id="199" name="フローチャート : 判断 198"/>
        <xdr:cNvSpPr/>
      </xdr:nvSpPr>
      <xdr:spPr>
        <a:xfrm>
          <a:off x="3175000" y="13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95091</xdr:rowOff>
    </xdr:from>
    <xdr:ext cx="762000" cy="259045"/>
    <xdr:sp macro="" textlink="">
      <xdr:nvSpPr>
        <xdr:cNvPr id="200" name="テキスト ボックス 199"/>
        <xdr:cNvSpPr txBox="1"/>
      </xdr:nvSpPr>
      <xdr:spPr>
        <a:xfrm>
          <a:off x="2844800" y="1398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164303</xdr:rowOff>
    </xdr:from>
    <xdr:to>
      <xdr:col>3</xdr:col>
      <xdr:colOff>279400</xdr:colOff>
      <xdr:row>80</xdr:row>
      <xdr:rowOff>168501</xdr:rowOff>
    </xdr:to>
    <xdr:cxnSp macro="">
      <xdr:nvCxnSpPr>
        <xdr:cNvPr id="201" name="直線コネクタ 200"/>
        <xdr:cNvCxnSpPr/>
      </xdr:nvCxnSpPr>
      <xdr:spPr>
        <a:xfrm flipV="1">
          <a:off x="1447800" y="13880303"/>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2243</xdr:rowOff>
    </xdr:from>
    <xdr:to>
      <xdr:col>3</xdr:col>
      <xdr:colOff>330200</xdr:colOff>
      <xdr:row>81</xdr:row>
      <xdr:rowOff>103843</xdr:rowOff>
    </xdr:to>
    <xdr:sp macro="" textlink="">
      <xdr:nvSpPr>
        <xdr:cNvPr id="202" name="フローチャート : 判断 201"/>
        <xdr:cNvSpPr/>
      </xdr:nvSpPr>
      <xdr:spPr>
        <a:xfrm>
          <a:off x="2286000" y="1388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88620</xdr:rowOff>
    </xdr:from>
    <xdr:ext cx="762000" cy="259045"/>
    <xdr:sp macro="" textlink="">
      <xdr:nvSpPr>
        <xdr:cNvPr id="203" name="テキスト ボックス 202"/>
        <xdr:cNvSpPr txBox="1"/>
      </xdr:nvSpPr>
      <xdr:spPr>
        <a:xfrm>
          <a:off x="1955800" y="139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156322</xdr:rowOff>
    </xdr:from>
    <xdr:to>
      <xdr:col>2</xdr:col>
      <xdr:colOff>127000</xdr:colOff>
      <xdr:row>81</xdr:row>
      <xdr:rowOff>86472</xdr:rowOff>
    </xdr:to>
    <xdr:sp macro="" textlink="">
      <xdr:nvSpPr>
        <xdr:cNvPr id="204" name="フローチャート : 判断 203"/>
        <xdr:cNvSpPr/>
      </xdr:nvSpPr>
      <xdr:spPr>
        <a:xfrm>
          <a:off x="1397000" y="138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71249</xdr:rowOff>
    </xdr:from>
    <xdr:ext cx="762000" cy="259045"/>
    <xdr:sp macro="" textlink="">
      <xdr:nvSpPr>
        <xdr:cNvPr id="205" name="テキスト ボックス 204"/>
        <xdr:cNvSpPr txBox="1"/>
      </xdr:nvSpPr>
      <xdr:spPr>
        <a:xfrm>
          <a:off x="1066800" y="1395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132407</xdr:rowOff>
    </xdr:from>
    <xdr:to>
      <xdr:col>7</xdr:col>
      <xdr:colOff>203200</xdr:colOff>
      <xdr:row>81</xdr:row>
      <xdr:rowOff>62557</xdr:rowOff>
    </xdr:to>
    <xdr:sp macro="" textlink="">
      <xdr:nvSpPr>
        <xdr:cNvPr id="211" name="円/楕円 210"/>
        <xdr:cNvSpPr/>
      </xdr:nvSpPr>
      <xdr:spPr>
        <a:xfrm>
          <a:off x="4902200" y="1384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53684</xdr:rowOff>
    </xdr:from>
    <xdr:ext cx="762000" cy="259045"/>
    <xdr:sp macro="" textlink="">
      <xdr:nvSpPr>
        <xdr:cNvPr id="212" name="人件費・物件費等の状況該当値テキスト"/>
        <xdr:cNvSpPr txBox="1"/>
      </xdr:nvSpPr>
      <xdr:spPr>
        <a:xfrm>
          <a:off x="5041900" y="1376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245,026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120543</xdr:rowOff>
    </xdr:from>
    <xdr:to>
      <xdr:col>6</xdr:col>
      <xdr:colOff>50800</xdr:colOff>
      <xdr:row>81</xdr:row>
      <xdr:rowOff>50693</xdr:rowOff>
    </xdr:to>
    <xdr:sp macro="" textlink="">
      <xdr:nvSpPr>
        <xdr:cNvPr id="213" name="円/楕円 212"/>
        <xdr:cNvSpPr/>
      </xdr:nvSpPr>
      <xdr:spPr>
        <a:xfrm>
          <a:off x="4064000" y="138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60870</xdr:rowOff>
    </xdr:from>
    <xdr:ext cx="736600" cy="259045"/>
    <xdr:sp macro="" textlink="">
      <xdr:nvSpPr>
        <xdr:cNvPr id="214" name="テキスト ボックス 213"/>
        <xdr:cNvSpPr txBox="1"/>
      </xdr:nvSpPr>
      <xdr:spPr>
        <a:xfrm>
          <a:off x="3733800" y="1360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215,522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115991</xdr:rowOff>
    </xdr:from>
    <xdr:to>
      <xdr:col>4</xdr:col>
      <xdr:colOff>533400</xdr:colOff>
      <xdr:row>81</xdr:row>
      <xdr:rowOff>46141</xdr:rowOff>
    </xdr:to>
    <xdr:sp macro="" textlink="">
      <xdr:nvSpPr>
        <xdr:cNvPr id="215" name="円/楕円 214"/>
        <xdr:cNvSpPr/>
      </xdr:nvSpPr>
      <xdr:spPr>
        <a:xfrm>
          <a:off x="3175000" y="138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56318</xdr:rowOff>
    </xdr:from>
    <xdr:ext cx="762000" cy="259045"/>
    <xdr:sp macro="" textlink="">
      <xdr:nvSpPr>
        <xdr:cNvPr id="216" name="テキスト ボックス 215"/>
        <xdr:cNvSpPr txBox="1"/>
      </xdr:nvSpPr>
      <xdr:spPr>
        <a:xfrm>
          <a:off x="2844800" y="1360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204,206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113503</xdr:rowOff>
    </xdr:from>
    <xdr:to>
      <xdr:col>3</xdr:col>
      <xdr:colOff>330200</xdr:colOff>
      <xdr:row>81</xdr:row>
      <xdr:rowOff>43653</xdr:rowOff>
    </xdr:to>
    <xdr:sp macro="" textlink="">
      <xdr:nvSpPr>
        <xdr:cNvPr id="217" name="円/楕円 216"/>
        <xdr:cNvSpPr/>
      </xdr:nvSpPr>
      <xdr:spPr>
        <a:xfrm>
          <a:off x="2286000" y="138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53830</xdr:rowOff>
    </xdr:from>
    <xdr:ext cx="762000" cy="259045"/>
    <xdr:sp macro="" textlink="">
      <xdr:nvSpPr>
        <xdr:cNvPr id="218" name="テキスト ボックス 217"/>
        <xdr:cNvSpPr txBox="1"/>
      </xdr:nvSpPr>
      <xdr:spPr>
        <a:xfrm>
          <a:off x="1955800" y="1359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198,018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117701</xdr:rowOff>
    </xdr:from>
    <xdr:to>
      <xdr:col>2</xdr:col>
      <xdr:colOff>127000</xdr:colOff>
      <xdr:row>81</xdr:row>
      <xdr:rowOff>47851</xdr:rowOff>
    </xdr:to>
    <xdr:sp macro="" textlink="">
      <xdr:nvSpPr>
        <xdr:cNvPr id="219" name="円/楕円 218"/>
        <xdr:cNvSpPr/>
      </xdr:nvSpPr>
      <xdr:spPr>
        <a:xfrm>
          <a:off x="1397000" y="1383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58028</xdr:rowOff>
    </xdr:from>
    <xdr:ext cx="762000" cy="259045"/>
    <xdr:sp macro="" textlink="">
      <xdr:nvSpPr>
        <xdr:cNvPr id="220" name="テキスト ボックス 219"/>
        <xdr:cNvSpPr txBox="1"/>
      </xdr:nvSpPr>
      <xdr:spPr>
        <a:xfrm>
          <a:off x="1066800" y="13602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全国町村平均からは</a:t>
          </a:r>
          <a:r>
            <a:rPr kumimoji="1" lang="en-US" altLang="ja-JP" sz="1100">
              <a:solidFill>
                <a:schemeClr val="dk1"/>
              </a:solidFill>
              <a:effectLst/>
              <a:latin typeface="+mn-lt"/>
              <a:ea typeface="+mn-ea"/>
              <a:cs typeface="+mn-cs"/>
            </a:rPr>
            <a:t>3.8</a:t>
          </a:r>
          <a:r>
            <a:rPr kumimoji="1" lang="ja-JP" altLang="en-US" sz="1100">
              <a:solidFill>
                <a:schemeClr val="dk1"/>
              </a:solidFill>
              <a:effectLst/>
              <a:latin typeface="+mn-lt"/>
              <a:ea typeface="+mn-ea"/>
              <a:cs typeface="+mn-cs"/>
            </a:rPr>
            <a:t>ポイント、類似団体からは</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ポイント低くい状況である。</a:t>
          </a:r>
          <a:r>
            <a:rPr kumimoji="1" lang="ja-JP" altLang="ja-JP" sz="1100">
              <a:solidFill>
                <a:schemeClr val="dk1"/>
              </a:solidFill>
              <a:effectLst/>
              <a:latin typeface="+mn-lt"/>
              <a:ea typeface="+mn-ea"/>
              <a:cs typeface="+mn-cs"/>
            </a:rPr>
            <a:t>給与の適正化には以前から取り組んでいるところであ</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優秀な人材の確保と地域の民間企業の平均給与の状況を踏まえ引き続き、</a:t>
          </a:r>
          <a:r>
            <a:rPr kumimoji="1" lang="ja-JP" altLang="ja-JP" sz="1100">
              <a:solidFill>
                <a:schemeClr val="dk1"/>
              </a:solidFill>
              <a:effectLst/>
              <a:latin typeface="+mn-lt"/>
              <a:ea typeface="+mn-ea"/>
              <a:cs typeface="+mn-cs"/>
            </a:rPr>
            <a:t>給与の適正化に努めていく。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153036</xdr:rowOff>
    </xdr:from>
    <xdr:to>
      <xdr:col>24</xdr:col>
      <xdr:colOff>558800</xdr:colOff>
      <xdr:row>88</xdr:row>
      <xdr:rowOff>96520</xdr:rowOff>
    </xdr:to>
    <xdr:cxnSp macro="">
      <xdr:nvCxnSpPr>
        <xdr:cNvPr id="245" name="直線コネクタ 244"/>
        <xdr:cNvCxnSpPr/>
      </xdr:nvCxnSpPr>
      <xdr:spPr>
        <a:xfrm flipV="1">
          <a:off x="17018000" y="13869036"/>
          <a:ext cx="0" cy="1315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6"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7" name="直線コネクタ 246"/>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67963</xdr:rowOff>
    </xdr:from>
    <xdr:ext cx="762000" cy="259045"/>
    <xdr:sp macro="" textlink="">
      <xdr:nvSpPr>
        <xdr:cNvPr id="248" name="給与水準   （国との比較）最大値テキスト"/>
        <xdr:cNvSpPr txBox="1"/>
      </xdr:nvSpPr>
      <xdr:spPr>
        <a:xfrm>
          <a:off x="17106900" y="1361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153036</xdr:rowOff>
    </xdr:from>
    <xdr:to>
      <xdr:col>24</xdr:col>
      <xdr:colOff>647700</xdr:colOff>
      <xdr:row>80</xdr:row>
      <xdr:rowOff>153036</xdr:rowOff>
    </xdr:to>
    <xdr:cxnSp macro="">
      <xdr:nvCxnSpPr>
        <xdr:cNvPr id="249" name="直線コネクタ 248"/>
        <xdr:cNvCxnSpPr/>
      </xdr:nvCxnSpPr>
      <xdr:spPr>
        <a:xfrm>
          <a:off x="16929100" y="1386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86</xdr:row>
      <xdr:rowOff>11113</xdr:rowOff>
    </xdr:to>
    <xdr:cxnSp macro="">
      <xdr:nvCxnSpPr>
        <xdr:cNvPr id="250" name="直線コネクタ 249"/>
        <xdr:cNvCxnSpPr/>
      </xdr:nvCxnSpPr>
      <xdr:spPr>
        <a:xfrm>
          <a:off x="16179800" y="14580870"/>
          <a:ext cx="8382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77170</xdr:rowOff>
    </xdr:from>
    <xdr:ext cx="762000" cy="259045"/>
    <xdr:sp macro="" textlink="">
      <xdr:nvSpPr>
        <xdr:cNvPr id="251" name="給与水準   （国との比較）平均値テキスト"/>
        <xdr:cNvSpPr txBox="1"/>
      </xdr:nvSpPr>
      <xdr:spPr>
        <a:xfrm>
          <a:off x="17106900" y="1482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52" name="フローチャート : 判断 251"/>
        <xdr:cNvSpPr/>
      </xdr:nvSpPr>
      <xdr:spPr>
        <a:xfrm>
          <a:off x="169672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148907</xdr:rowOff>
    </xdr:from>
    <xdr:to>
      <xdr:col>23</xdr:col>
      <xdr:colOff>406400</xdr:colOff>
      <xdr:row>85</xdr:row>
      <xdr:rowOff>7620</xdr:rowOff>
    </xdr:to>
    <xdr:cxnSp macro="">
      <xdr:nvCxnSpPr>
        <xdr:cNvPr id="253" name="直線コネクタ 252"/>
        <xdr:cNvCxnSpPr/>
      </xdr:nvCxnSpPr>
      <xdr:spPr>
        <a:xfrm>
          <a:off x="15290800" y="1455070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86995</xdr:rowOff>
    </xdr:from>
    <xdr:to>
      <xdr:col>23</xdr:col>
      <xdr:colOff>457200</xdr:colOff>
      <xdr:row>87</xdr:row>
      <xdr:rowOff>17145</xdr:rowOff>
    </xdr:to>
    <xdr:sp macro="" textlink="">
      <xdr:nvSpPr>
        <xdr:cNvPr id="254" name="フローチャート : 判断 253"/>
        <xdr:cNvSpPr/>
      </xdr:nvSpPr>
      <xdr:spPr>
        <a:xfrm>
          <a:off x="16129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1922</xdr:rowOff>
    </xdr:from>
    <xdr:ext cx="736600" cy="259045"/>
    <xdr:sp macro="" textlink="">
      <xdr:nvSpPr>
        <xdr:cNvPr id="255" name="テキスト ボックス 254"/>
        <xdr:cNvSpPr txBox="1"/>
      </xdr:nvSpPr>
      <xdr:spPr>
        <a:xfrm>
          <a:off x="15798800" y="149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148907</xdr:rowOff>
    </xdr:from>
    <xdr:to>
      <xdr:col>22</xdr:col>
      <xdr:colOff>203200</xdr:colOff>
      <xdr:row>88</xdr:row>
      <xdr:rowOff>90488</xdr:rowOff>
    </xdr:to>
    <xdr:cxnSp macro="">
      <xdr:nvCxnSpPr>
        <xdr:cNvPr id="256" name="直線コネクタ 255"/>
        <xdr:cNvCxnSpPr/>
      </xdr:nvCxnSpPr>
      <xdr:spPr>
        <a:xfrm flipV="1">
          <a:off x="14401800" y="14550707"/>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32702</xdr:rowOff>
    </xdr:from>
    <xdr:to>
      <xdr:col>22</xdr:col>
      <xdr:colOff>254000</xdr:colOff>
      <xdr:row>86</xdr:row>
      <xdr:rowOff>134302</xdr:rowOff>
    </xdr:to>
    <xdr:sp macro="" textlink="">
      <xdr:nvSpPr>
        <xdr:cNvPr id="257" name="フローチャート : 判断 256"/>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119079</xdr:rowOff>
    </xdr:from>
    <xdr:ext cx="762000" cy="259045"/>
    <xdr:sp macro="" textlink="">
      <xdr:nvSpPr>
        <xdr:cNvPr id="258" name="テキスト ボックス 257"/>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159386</xdr:rowOff>
    </xdr:from>
    <xdr:to>
      <xdr:col>21</xdr:col>
      <xdr:colOff>0</xdr:colOff>
      <xdr:row>88</xdr:row>
      <xdr:rowOff>90488</xdr:rowOff>
    </xdr:to>
    <xdr:cxnSp macro="">
      <xdr:nvCxnSpPr>
        <xdr:cNvPr id="259" name="直線コネクタ 258"/>
        <xdr:cNvCxnSpPr/>
      </xdr:nvCxnSpPr>
      <xdr:spPr>
        <a:xfrm>
          <a:off x="13512800" y="15075536"/>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160338</xdr:rowOff>
    </xdr:from>
    <xdr:to>
      <xdr:col>21</xdr:col>
      <xdr:colOff>50800</xdr:colOff>
      <xdr:row>89</xdr:row>
      <xdr:rowOff>90488</xdr:rowOff>
    </xdr:to>
    <xdr:sp macro="" textlink="">
      <xdr:nvSpPr>
        <xdr:cNvPr id="260" name="フローチャート : 判断 259"/>
        <xdr:cNvSpPr/>
      </xdr:nvSpPr>
      <xdr:spPr>
        <a:xfrm>
          <a:off x="14351000" y="152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75265</xdr:rowOff>
    </xdr:from>
    <xdr:ext cx="762000" cy="259045"/>
    <xdr:sp macro="" textlink="">
      <xdr:nvSpPr>
        <xdr:cNvPr id="261" name="テキスト ボックス 260"/>
        <xdr:cNvSpPr txBox="1"/>
      </xdr:nvSpPr>
      <xdr:spPr>
        <a:xfrm>
          <a:off x="14020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148273</xdr:rowOff>
    </xdr:from>
    <xdr:to>
      <xdr:col>19</xdr:col>
      <xdr:colOff>533400</xdr:colOff>
      <xdr:row>89</xdr:row>
      <xdr:rowOff>78423</xdr:rowOff>
    </xdr:to>
    <xdr:sp macro="" textlink="">
      <xdr:nvSpPr>
        <xdr:cNvPr id="262" name="フローチャート : 判断 261"/>
        <xdr:cNvSpPr/>
      </xdr:nvSpPr>
      <xdr:spPr>
        <a:xfrm>
          <a:off x="13462000" y="1523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63200</xdr:rowOff>
    </xdr:from>
    <xdr:ext cx="762000" cy="259045"/>
    <xdr:sp macro="" textlink="">
      <xdr:nvSpPr>
        <xdr:cNvPr id="263" name="テキスト ボックス 262"/>
        <xdr:cNvSpPr txBox="1"/>
      </xdr:nvSpPr>
      <xdr:spPr>
        <a:xfrm>
          <a:off x="13131800" y="1532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131763</xdr:rowOff>
    </xdr:from>
    <xdr:to>
      <xdr:col>24</xdr:col>
      <xdr:colOff>609600</xdr:colOff>
      <xdr:row>86</xdr:row>
      <xdr:rowOff>61913</xdr:rowOff>
    </xdr:to>
    <xdr:sp macro="" textlink="">
      <xdr:nvSpPr>
        <xdr:cNvPr id="269" name="円/楕円 268"/>
        <xdr:cNvSpPr/>
      </xdr:nvSpPr>
      <xdr:spPr>
        <a:xfrm>
          <a:off x="169672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148290</xdr:rowOff>
    </xdr:from>
    <xdr:ext cx="762000" cy="259045"/>
    <xdr:sp macro="" textlink="">
      <xdr:nvSpPr>
        <xdr:cNvPr id="270" name="給与水準   （国との比較）該当値テキスト"/>
        <xdr:cNvSpPr txBox="1"/>
      </xdr:nvSpPr>
      <xdr:spPr>
        <a:xfrm>
          <a:off x="171069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1" name="円/楕円 270"/>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72" name="テキスト ボックス 271"/>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98107</xdr:rowOff>
    </xdr:from>
    <xdr:to>
      <xdr:col>22</xdr:col>
      <xdr:colOff>254000</xdr:colOff>
      <xdr:row>85</xdr:row>
      <xdr:rowOff>28257</xdr:rowOff>
    </xdr:to>
    <xdr:sp macro="" textlink="">
      <xdr:nvSpPr>
        <xdr:cNvPr id="273" name="円/楕円 272"/>
        <xdr:cNvSpPr/>
      </xdr:nvSpPr>
      <xdr:spPr>
        <a:xfrm>
          <a:off x="152400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38434</xdr:rowOff>
    </xdr:from>
    <xdr:ext cx="762000" cy="259045"/>
    <xdr:sp macro="" textlink="">
      <xdr:nvSpPr>
        <xdr:cNvPr id="274" name="テキスト ボックス 273"/>
        <xdr:cNvSpPr txBox="1"/>
      </xdr:nvSpPr>
      <xdr:spPr>
        <a:xfrm>
          <a:off x="14909800" y="142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39688</xdr:rowOff>
    </xdr:from>
    <xdr:to>
      <xdr:col>21</xdr:col>
      <xdr:colOff>50800</xdr:colOff>
      <xdr:row>88</xdr:row>
      <xdr:rowOff>141288</xdr:rowOff>
    </xdr:to>
    <xdr:sp macro="" textlink="">
      <xdr:nvSpPr>
        <xdr:cNvPr id="275" name="円/楕円 274"/>
        <xdr:cNvSpPr/>
      </xdr:nvSpPr>
      <xdr:spPr>
        <a:xfrm>
          <a:off x="14351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151465</xdr:rowOff>
    </xdr:from>
    <xdr:ext cx="762000" cy="259045"/>
    <xdr:sp macro="" textlink="">
      <xdr:nvSpPr>
        <xdr:cNvPr id="276" name="テキスト ボックス 275"/>
        <xdr:cNvSpPr txBox="1"/>
      </xdr:nvSpPr>
      <xdr:spPr>
        <a:xfrm>
          <a:off x="14020800" y="1489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108586</xdr:rowOff>
    </xdr:from>
    <xdr:to>
      <xdr:col>19</xdr:col>
      <xdr:colOff>533400</xdr:colOff>
      <xdr:row>88</xdr:row>
      <xdr:rowOff>38736</xdr:rowOff>
    </xdr:to>
    <xdr:sp macro="" textlink="">
      <xdr:nvSpPr>
        <xdr:cNvPr id="277" name="円/楕円 276"/>
        <xdr:cNvSpPr/>
      </xdr:nvSpPr>
      <xdr:spPr>
        <a:xfrm>
          <a:off x="13462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48913</xdr:rowOff>
    </xdr:from>
    <xdr:ext cx="762000" cy="259045"/>
    <xdr:sp macro="" textlink="">
      <xdr:nvSpPr>
        <xdr:cNvPr id="278" name="テキスト ボックス 277"/>
        <xdr:cNvSpPr txBox="1"/>
      </xdr:nvSpPr>
      <xdr:spPr>
        <a:xfrm>
          <a:off x="13131800" y="1479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計画的な職員採用から</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名の</a:t>
          </a:r>
          <a:r>
            <a:rPr kumimoji="1" lang="ja-JP" altLang="ja-JP" sz="1100">
              <a:solidFill>
                <a:schemeClr val="dk1"/>
              </a:solidFill>
              <a:effectLst/>
              <a:latin typeface="+mn-lt"/>
              <a:ea typeface="+mn-ea"/>
              <a:cs typeface="+mn-cs"/>
            </a:rPr>
            <a:t>新規採用を行ったが、類似団体の中では少ない状況にある。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厳しい財政下での行政運営が求められていることから、今後も職員採用の抑制や住民との協働による行政組織の簡素化に努める。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09" name="直線コネクタ 308"/>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0"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1" name="直線コネクタ 310"/>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2"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3" name="直線コネクタ 312"/>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105858</xdr:rowOff>
    </xdr:from>
    <xdr:to>
      <xdr:col>24</xdr:col>
      <xdr:colOff>558800</xdr:colOff>
      <xdr:row>58</xdr:row>
      <xdr:rowOff>114705</xdr:rowOff>
    </xdr:to>
    <xdr:cxnSp macro="">
      <xdr:nvCxnSpPr>
        <xdr:cNvPr id="314" name="直線コネクタ 313"/>
        <xdr:cNvCxnSpPr/>
      </xdr:nvCxnSpPr>
      <xdr:spPr>
        <a:xfrm>
          <a:off x="16179800" y="10049958"/>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102971</xdr:rowOff>
    </xdr:from>
    <xdr:ext cx="762000" cy="259045"/>
    <xdr:sp macro="" textlink="">
      <xdr:nvSpPr>
        <xdr:cNvPr id="315" name="定員管理の状況平均値テキスト"/>
        <xdr:cNvSpPr txBox="1"/>
      </xdr:nvSpPr>
      <xdr:spPr>
        <a:xfrm>
          <a:off x="17106900" y="10047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6" name="フローチャート : 判断 315"/>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105858</xdr:rowOff>
    </xdr:from>
    <xdr:to>
      <xdr:col>23</xdr:col>
      <xdr:colOff>406400</xdr:colOff>
      <xdr:row>58</xdr:row>
      <xdr:rowOff>107581</xdr:rowOff>
    </xdr:to>
    <xdr:cxnSp macro="">
      <xdr:nvCxnSpPr>
        <xdr:cNvPr id="317" name="直線コネクタ 316"/>
        <xdr:cNvCxnSpPr/>
      </xdr:nvCxnSpPr>
      <xdr:spPr>
        <a:xfrm flipV="1">
          <a:off x="15290800" y="10049958"/>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137444</xdr:rowOff>
    </xdr:from>
    <xdr:to>
      <xdr:col>23</xdr:col>
      <xdr:colOff>457200</xdr:colOff>
      <xdr:row>59</xdr:row>
      <xdr:rowOff>67594</xdr:rowOff>
    </xdr:to>
    <xdr:sp macro="" textlink="">
      <xdr:nvSpPr>
        <xdr:cNvPr id="318" name="フローチャート : 判断 317"/>
        <xdr:cNvSpPr/>
      </xdr:nvSpPr>
      <xdr:spPr>
        <a:xfrm>
          <a:off x="16129000" y="1008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52371</xdr:rowOff>
    </xdr:from>
    <xdr:ext cx="736600" cy="259045"/>
    <xdr:sp macro="" textlink="">
      <xdr:nvSpPr>
        <xdr:cNvPr id="319" name="テキスト ボックス 318"/>
        <xdr:cNvSpPr txBox="1"/>
      </xdr:nvSpPr>
      <xdr:spPr>
        <a:xfrm>
          <a:off x="15798800" y="10167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102410</xdr:rowOff>
    </xdr:from>
    <xdr:to>
      <xdr:col>22</xdr:col>
      <xdr:colOff>203200</xdr:colOff>
      <xdr:row>58</xdr:row>
      <xdr:rowOff>107581</xdr:rowOff>
    </xdr:to>
    <xdr:cxnSp macro="">
      <xdr:nvCxnSpPr>
        <xdr:cNvPr id="320" name="直線コネクタ 319"/>
        <xdr:cNvCxnSpPr/>
      </xdr:nvCxnSpPr>
      <xdr:spPr>
        <a:xfrm>
          <a:off x="14401800" y="10046510"/>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138133</xdr:rowOff>
    </xdr:from>
    <xdr:to>
      <xdr:col>22</xdr:col>
      <xdr:colOff>254000</xdr:colOff>
      <xdr:row>59</xdr:row>
      <xdr:rowOff>68283</xdr:rowOff>
    </xdr:to>
    <xdr:sp macro="" textlink="">
      <xdr:nvSpPr>
        <xdr:cNvPr id="321" name="フローチャート : 判断 320"/>
        <xdr:cNvSpPr/>
      </xdr:nvSpPr>
      <xdr:spPr>
        <a:xfrm>
          <a:off x="15240000" y="100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53060</xdr:rowOff>
    </xdr:from>
    <xdr:ext cx="762000" cy="259045"/>
    <xdr:sp macro="" textlink="">
      <xdr:nvSpPr>
        <xdr:cNvPr id="322" name="テキスト ボックス 321"/>
        <xdr:cNvSpPr txBox="1"/>
      </xdr:nvSpPr>
      <xdr:spPr>
        <a:xfrm>
          <a:off x="14909800" y="1016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101032</xdr:rowOff>
    </xdr:from>
    <xdr:to>
      <xdr:col>21</xdr:col>
      <xdr:colOff>0</xdr:colOff>
      <xdr:row>58</xdr:row>
      <xdr:rowOff>102410</xdr:rowOff>
    </xdr:to>
    <xdr:cxnSp macro="">
      <xdr:nvCxnSpPr>
        <xdr:cNvPr id="323" name="直線コネクタ 322"/>
        <xdr:cNvCxnSpPr/>
      </xdr:nvCxnSpPr>
      <xdr:spPr>
        <a:xfrm>
          <a:off x="13512800" y="10045132"/>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136410</xdr:rowOff>
    </xdr:from>
    <xdr:to>
      <xdr:col>21</xdr:col>
      <xdr:colOff>50800</xdr:colOff>
      <xdr:row>59</xdr:row>
      <xdr:rowOff>66560</xdr:rowOff>
    </xdr:to>
    <xdr:sp macro="" textlink="">
      <xdr:nvSpPr>
        <xdr:cNvPr id="324" name="フローチャート : 判断 323"/>
        <xdr:cNvSpPr/>
      </xdr:nvSpPr>
      <xdr:spPr>
        <a:xfrm>
          <a:off x="14351000" y="100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51337</xdr:rowOff>
    </xdr:from>
    <xdr:ext cx="762000" cy="259045"/>
    <xdr:sp macro="" textlink="">
      <xdr:nvSpPr>
        <xdr:cNvPr id="325" name="テキスト ボックス 324"/>
        <xdr:cNvSpPr txBox="1"/>
      </xdr:nvSpPr>
      <xdr:spPr>
        <a:xfrm>
          <a:off x="14020800" y="1016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26" name="フローチャート : 判断 325"/>
        <xdr:cNvSpPr/>
      </xdr:nvSpPr>
      <xdr:spPr>
        <a:xfrm>
          <a:off x="13462000" y="100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49039</xdr:rowOff>
    </xdr:from>
    <xdr:ext cx="762000" cy="259045"/>
    <xdr:sp macro="" textlink="">
      <xdr:nvSpPr>
        <xdr:cNvPr id="327" name="テキスト ボックス 326"/>
        <xdr:cNvSpPr txBox="1"/>
      </xdr:nvSpPr>
      <xdr:spPr>
        <a:xfrm>
          <a:off x="13131800" y="1016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63905</xdr:rowOff>
    </xdr:from>
    <xdr:to>
      <xdr:col>24</xdr:col>
      <xdr:colOff>609600</xdr:colOff>
      <xdr:row>58</xdr:row>
      <xdr:rowOff>165505</xdr:rowOff>
    </xdr:to>
    <xdr:sp macro="" textlink="">
      <xdr:nvSpPr>
        <xdr:cNvPr id="333" name="円/楕円 332"/>
        <xdr:cNvSpPr/>
      </xdr:nvSpPr>
      <xdr:spPr>
        <a:xfrm>
          <a:off x="16967200" y="100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156632</xdr:rowOff>
    </xdr:from>
    <xdr:ext cx="762000" cy="259045"/>
    <xdr:sp macro="" textlink="">
      <xdr:nvSpPr>
        <xdr:cNvPr id="334" name="定員管理の状況該当値テキスト"/>
        <xdr:cNvSpPr txBox="1"/>
      </xdr:nvSpPr>
      <xdr:spPr>
        <a:xfrm>
          <a:off x="17106900" y="992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55058</xdr:rowOff>
    </xdr:from>
    <xdr:to>
      <xdr:col>23</xdr:col>
      <xdr:colOff>457200</xdr:colOff>
      <xdr:row>58</xdr:row>
      <xdr:rowOff>156658</xdr:rowOff>
    </xdr:to>
    <xdr:sp macro="" textlink="">
      <xdr:nvSpPr>
        <xdr:cNvPr id="335" name="円/楕円 334"/>
        <xdr:cNvSpPr/>
      </xdr:nvSpPr>
      <xdr:spPr>
        <a:xfrm>
          <a:off x="16129000" y="999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166835</xdr:rowOff>
    </xdr:from>
    <xdr:ext cx="736600" cy="259045"/>
    <xdr:sp macro="" textlink="">
      <xdr:nvSpPr>
        <xdr:cNvPr id="336" name="テキスト ボックス 335"/>
        <xdr:cNvSpPr txBox="1"/>
      </xdr:nvSpPr>
      <xdr:spPr>
        <a:xfrm>
          <a:off x="15798800" y="9768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56781</xdr:rowOff>
    </xdr:from>
    <xdr:to>
      <xdr:col>22</xdr:col>
      <xdr:colOff>254000</xdr:colOff>
      <xdr:row>58</xdr:row>
      <xdr:rowOff>158381</xdr:rowOff>
    </xdr:to>
    <xdr:sp macro="" textlink="">
      <xdr:nvSpPr>
        <xdr:cNvPr id="337" name="円/楕円 336"/>
        <xdr:cNvSpPr/>
      </xdr:nvSpPr>
      <xdr:spPr>
        <a:xfrm>
          <a:off x="15240000" y="100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168558</xdr:rowOff>
    </xdr:from>
    <xdr:ext cx="762000" cy="259045"/>
    <xdr:sp macro="" textlink="">
      <xdr:nvSpPr>
        <xdr:cNvPr id="338" name="テキスト ボックス 337"/>
        <xdr:cNvSpPr txBox="1"/>
      </xdr:nvSpPr>
      <xdr:spPr>
        <a:xfrm>
          <a:off x="14909800" y="976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51610</xdr:rowOff>
    </xdr:from>
    <xdr:to>
      <xdr:col>21</xdr:col>
      <xdr:colOff>50800</xdr:colOff>
      <xdr:row>58</xdr:row>
      <xdr:rowOff>153210</xdr:rowOff>
    </xdr:to>
    <xdr:sp macro="" textlink="">
      <xdr:nvSpPr>
        <xdr:cNvPr id="339" name="円/楕円 338"/>
        <xdr:cNvSpPr/>
      </xdr:nvSpPr>
      <xdr:spPr>
        <a:xfrm>
          <a:off x="14351000" y="99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163387</xdr:rowOff>
    </xdr:from>
    <xdr:ext cx="762000" cy="259045"/>
    <xdr:sp macro="" textlink="">
      <xdr:nvSpPr>
        <xdr:cNvPr id="340" name="テキスト ボックス 339"/>
        <xdr:cNvSpPr txBox="1"/>
      </xdr:nvSpPr>
      <xdr:spPr>
        <a:xfrm>
          <a:off x="14020800" y="976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50232</xdr:rowOff>
    </xdr:from>
    <xdr:to>
      <xdr:col>19</xdr:col>
      <xdr:colOff>533400</xdr:colOff>
      <xdr:row>58</xdr:row>
      <xdr:rowOff>151832</xdr:rowOff>
    </xdr:to>
    <xdr:sp macro="" textlink="">
      <xdr:nvSpPr>
        <xdr:cNvPr id="341" name="円/楕円 340"/>
        <xdr:cNvSpPr/>
      </xdr:nvSpPr>
      <xdr:spPr>
        <a:xfrm>
          <a:off x="13462000" y="999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162009</xdr:rowOff>
    </xdr:from>
    <xdr:ext cx="762000" cy="259045"/>
    <xdr:sp macro="" textlink="">
      <xdr:nvSpPr>
        <xdr:cNvPr id="342" name="テキスト ボックス 341"/>
        <xdr:cNvSpPr txBox="1"/>
      </xdr:nvSpPr>
      <xdr:spPr>
        <a:xfrm>
          <a:off x="13131800" y="976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近年の推移を見ると減少傾向にあ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僅かではあるが類似団体平均を下回っ</a:t>
          </a:r>
          <a:r>
            <a:rPr kumimoji="1" lang="ja-JP" altLang="en-US" sz="1100">
              <a:solidFill>
                <a:schemeClr val="dk1"/>
              </a:solidFill>
              <a:effectLst/>
              <a:latin typeface="+mn-lt"/>
              <a:ea typeface="+mn-ea"/>
              <a:cs typeface="+mn-cs"/>
            </a:rPr>
            <a:t>ている。これは</a:t>
          </a:r>
          <a:r>
            <a:rPr kumimoji="1" lang="ja-JP" altLang="ja-JP" sz="1100">
              <a:solidFill>
                <a:schemeClr val="dk1"/>
              </a:solidFill>
              <a:effectLst/>
              <a:latin typeface="+mn-lt"/>
              <a:ea typeface="+mn-ea"/>
              <a:cs typeface="+mn-cs"/>
            </a:rPr>
            <a:t>公営企業債の元利償還金に対する繰出金などの準元利償還金がピークを迎えて</a:t>
          </a:r>
          <a:r>
            <a:rPr kumimoji="1" lang="ja-JP" altLang="en-US" sz="1100">
              <a:solidFill>
                <a:schemeClr val="dk1"/>
              </a:solidFill>
              <a:effectLst/>
              <a:latin typeface="+mn-lt"/>
              <a:ea typeface="+mn-ea"/>
              <a:cs typeface="+mn-cs"/>
            </a:rPr>
            <a:t>いることからである。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から道の駅あおきを核とした施設整備事業により、</a:t>
          </a:r>
          <a:r>
            <a:rPr kumimoji="1" lang="ja-JP" altLang="ja-JP" sz="1100">
              <a:solidFill>
                <a:schemeClr val="dk1"/>
              </a:solidFill>
              <a:effectLst/>
              <a:latin typeface="+mn-lt"/>
              <a:ea typeface="+mn-ea"/>
              <a:cs typeface="+mn-cs"/>
            </a:rPr>
            <a:t>起債の新規発行</a:t>
          </a:r>
          <a:r>
            <a:rPr kumimoji="1" lang="ja-JP" altLang="en-US" sz="1100">
              <a:solidFill>
                <a:schemeClr val="dk1"/>
              </a:solidFill>
              <a:effectLst/>
              <a:latin typeface="+mn-lt"/>
              <a:ea typeface="+mn-ea"/>
              <a:cs typeface="+mn-cs"/>
            </a:rPr>
            <a:t>を予定しており比率の上昇が見込まれることから、財政の健全化に努める。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7" name="直線コネクタ 366"/>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68"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69" name="直線コネクタ 368"/>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0"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1" name="直線コネクタ 370"/>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93345</xdr:rowOff>
    </xdr:from>
    <xdr:to>
      <xdr:col>24</xdr:col>
      <xdr:colOff>558800</xdr:colOff>
      <xdr:row>39</xdr:row>
      <xdr:rowOff>105410</xdr:rowOff>
    </xdr:to>
    <xdr:cxnSp macro="">
      <xdr:nvCxnSpPr>
        <xdr:cNvPr id="372" name="直線コネクタ 371"/>
        <xdr:cNvCxnSpPr/>
      </xdr:nvCxnSpPr>
      <xdr:spPr>
        <a:xfrm flipV="1">
          <a:off x="16179800" y="677989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50817</xdr:rowOff>
    </xdr:from>
    <xdr:ext cx="762000" cy="259045"/>
    <xdr:sp macro="" textlink="">
      <xdr:nvSpPr>
        <xdr:cNvPr id="373" name="公債費負担の状況平均値テキスト"/>
        <xdr:cNvSpPr txBox="1"/>
      </xdr:nvSpPr>
      <xdr:spPr>
        <a:xfrm>
          <a:off x="17106900" y="673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4" name="フローチャート : 判断 373"/>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39</xdr:row>
      <xdr:rowOff>165735</xdr:rowOff>
    </xdr:to>
    <xdr:cxnSp macro="">
      <xdr:nvCxnSpPr>
        <xdr:cNvPr id="375" name="直線コネクタ 374"/>
        <xdr:cNvCxnSpPr/>
      </xdr:nvCxnSpPr>
      <xdr:spPr>
        <a:xfrm flipV="1">
          <a:off x="15290800" y="679196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60643</xdr:rowOff>
    </xdr:from>
    <xdr:to>
      <xdr:col>23</xdr:col>
      <xdr:colOff>457200</xdr:colOff>
      <xdr:row>39</xdr:row>
      <xdr:rowOff>162243</xdr:rowOff>
    </xdr:to>
    <xdr:sp macro="" textlink="">
      <xdr:nvSpPr>
        <xdr:cNvPr id="376" name="フローチャート : 判断 375"/>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147020</xdr:rowOff>
    </xdr:from>
    <xdr:ext cx="736600" cy="259045"/>
    <xdr:sp macro="" textlink="">
      <xdr:nvSpPr>
        <xdr:cNvPr id="377" name="テキスト ボックス 376"/>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165735</xdr:rowOff>
    </xdr:from>
    <xdr:to>
      <xdr:col>22</xdr:col>
      <xdr:colOff>203200</xdr:colOff>
      <xdr:row>40</xdr:row>
      <xdr:rowOff>72707</xdr:rowOff>
    </xdr:to>
    <xdr:cxnSp macro="">
      <xdr:nvCxnSpPr>
        <xdr:cNvPr id="378" name="直線コネクタ 377"/>
        <xdr:cNvCxnSpPr/>
      </xdr:nvCxnSpPr>
      <xdr:spPr>
        <a:xfrm flipV="1">
          <a:off x="14401800" y="6852285"/>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79" name="フローチャート : 判断 378"/>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0" name="テキスト ボックス 379"/>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72707</xdr:rowOff>
    </xdr:from>
    <xdr:to>
      <xdr:col>21</xdr:col>
      <xdr:colOff>0</xdr:colOff>
      <xdr:row>40</xdr:row>
      <xdr:rowOff>157163</xdr:rowOff>
    </xdr:to>
    <xdr:cxnSp macro="">
      <xdr:nvCxnSpPr>
        <xdr:cNvPr id="381" name="直線コネクタ 380"/>
        <xdr:cNvCxnSpPr/>
      </xdr:nvCxnSpPr>
      <xdr:spPr>
        <a:xfrm flipV="1">
          <a:off x="13512800" y="693070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2" name="フローチャート : 判断 381"/>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3" name="テキスト ボックス 382"/>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384" name="フローチャート : 判断 383"/>
        <xdr:cNvSpPr/>
      </xdr:nvSpPr>
      <xdr:spPr>
        <a:xfrm>
          <a:off x="13462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385" name="テキスト ボックス 384"/>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42545</xdr:rowOff>
    </xdr:from>
    <xdr:to>
      <xdr:col>24</xdr:col>
      <xdr:colOff>609600</xdr:colOff>
      <xdr:row>39</xdr:row>
      <xdr:rowOff>144145</xdr:rowOff>
    </xdr:to>
    <xdr:sp macro="" textlink="">
      <xdr:nvSpPr>
        <xdr:cNvPr id="391" name="円/楕円 390"/>
        <xdr:cNvSpPr/>
      </xdr:nvSpPr>
      <xdr:spPr>
        <a:xfrm>
          <a:off x="169672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59072</xdr:rowOff>
    </xdr:from>
    <xdr:ext cx="762000" cy="259045"/>
    <xdr:sp macro="" textlink="">
      <xdr:nvSpPr>
        <xdr:cNvPr id="392" name="公債費負担の状況該当値テキスト"/>
        <xdr:cNvSpPr txBox="1"/>
      </xdr:nvSpPr>
      <xdr:spPr>
        <a:xfrm>
          <a:off x="17106900" y="657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393" name="円/楕円 392"/>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394" name="テキスト ボックス 393"/>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114935</xdr:rowOff>
    </xdr:from>
    <xdr:to>
      <xdr:col>22</xdr:col>
      <xdr:colOff>254000</xdr:colOff>
      <xdr:row>40</xdr:row>
      <xdr:rowOff>45085</xdr:rowOff>
    </xdr:to>
    <xdr:sp macro="" textlink="">
      <xdr:nvSpPr>
        <xdr:cNvPr id="395" name="円/楕円 394"/>
        <xdr:cNvSpPr/>
      </xdr:nvSpPr>
      <xdr:spPr>
        <a:xfrm>
          <a:off x="15240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55262</xdr:rowOff>
    </xdr:from>
    <xdr:ext cx="762000" cy="259045"/>
    <xdr:sp macro="" textlink="">
      <xdr:nvSpPr>
        <xdr:cNvPr id="396" name="テキスト ボックス 395"/>
        <xdr:cNvSpPr txBox="1"/>
      </xdr:nvSpPr>
      <xdr:spPr>
        <a:xfrm>
          <a:off x="149098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21907</xdr:rowOff>
    </xdr:from>
    <xdr:to>
      <xdr:col>21</xdr:col>
      <xdr:colOff>50800</xdr:colOff>
      <xdr:row>40</xdr:row>
      <xdr:rowOff>123507</xdr:rowOff>
    </xdr:to>
    <xdr:sp macro="" textlink="">
      <xdr:nvSpPr>
        <xdr:cNvPr id="397" name="円/楕円 396"/>
        <xdr:cNvSpPr/>
      </xdr:nvSpPr>
      <xdr:spPr>
        <a:xfrm>
          <a:off x="14351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108284</xdr:rowOff>
    </xdr:from>
    <xdr:ext cx="762000" cy="259045"/>
    <xdr:sp macro="" textlink="">
      <xdr:nvSpPr>
        <xdr:cNvPr id="398" name="テキスト ボックス 397"/>
        <xdr:cNvSpPr txBox="1"/>
      </xdr:nvSpPr>
      <xdr:spPr>
        <a:xfrm>
          <a:off x="14020800" y="69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106363</xdr:rowOff>
    </xdr:from>
    <xdr:to>
      <xdr:col>19</xdr:col>
      <xdr:colOff>533400</xdr:colOff>
      <xdr:row>41</xdr:row>
      <xdr:rowOff>36513</xdr:rowOff>
    </xdr:to>
    <xdr:sp macro="" textlink="">
      <xdr:nvSpPr>
        <xdr:cNvPr id="399" name="円/楕円 398"/>
        <xdr:cNvSpPr/>
      </xdr:nvSpPr>
      <xdr:spPr>
        <a:xfrm>
          <a:off x="13462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21290</xdr:rowOff>
    </xdr:from>
    <xdr:ext cx="762000" cy="259045"/>
    <xdr:sp macro="" textlink="">
      <xdr:nvSpPr>
        <xdr:cNvPr id="400" name="テキスト ボックス 399"/>
        <xdr:cNvSpPr txBox="1"/>
      </xdr:nvSpPr>
      <xdr:spPr>
        <a:xfrm>
          <a:off x="13131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減少し、</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は算出されていない。これは公営企業債償還金の減による公営企業債等繰入見込額の減、財政調整基金等の充当可能基金の増など標準財政規模が挙げられる。</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までに道の駅あおきを核とした施設整備に伴う事業投資が見込まれるが、</a:t>
          </a:r>
          <a:r>
            <a:rPr kumimoji="1" lang="ja-JP" altLang="ja-JP" sz="1100">
              <a:solidFill>
                <a:schemeClr val="dk1"/>
              </a:solidFill>
              <a:effectLst/>
              <a:latin typeface="+mn-lt"/>
              <a:ea typeface="+mn-ea"/>
              <a:cs typeface="+mn-cs"/>
            </a:rPr>
            <a:t>公債費等義務的経費の削減を中心とする行財政改革を進め、財政の健全化に努める。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29" name="直線コネクタ 428"/>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0"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1" name="直線コネクタ 430"/>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6" name="フローチャート :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8" name="フローチャート :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0" name="フローチャート :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2" name="フローチャート :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長野県青木村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4,574
4,546
57.10
3,389,071
3,035,606
328,643
1,994,313
1,900,597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計画的な職員採用により</a:t>
          </a:r>
          <a:r>
            <a:rPr kumimoji="1" lang="ja-JP" altLang="ja-JP" sz="1100">
              <a:solidFill>
                <a:schemeClr val="dk1"/>
              </a:solidFill>
              <a:effectLst/>
              <a:latin typeface="+mn-lt"/>
              <a:ea typeface="+mn-ea"/>
              <a:cs typeface="+mn-cs"/>
            </a:rPr>
            <a:t>、微増しているものの類似団体平均と比べて低い水準にある。職員数やラスパイレス指数が類似団体平均よりも低いことが要因として挙げられるが、今後も人件費関係、経費全体について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85852</xdr:rowOff>
    </xdr:from>
    <xdr:to>
      <xdr:col>7</xdr:col>
      <xdr:colOff>15875</xdr:colOff>
      <xdr:row>36</xdr:row>
      <xdr:rowOff>104140</xdr:rowOff>
    </xdr:to>
    <xdr:cxnSp macro="">
      <xdr:nvCxnSpPr>
        <xdr:cNvPr id="64" name="直線コネクタ 63"/>
        <xdr:cNvCxnSpPr/>
      </xdr:nvCxnSpPr>
      <xdr:spPr>
        <a:xfrm>
          <a:off x="3987800" y="62580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53848</xdr:rowOff>
    </xdr:from>
    <xdr:to>
      <xdr:col>5</xdr:col>
      <xdr:colOff>549275</xdr:colOff>
      <xdr:row>36</xdr:row>
      <xdr:rowOff>85852</xdr:rowOff>
    </xdr:to>
    <xdr:cxnSp macro="">
      <xdr:nvCxnSpPr>
        <xdr:cNvPr id="67" name="直線コネクタ 66"/>
        <xdr:cNvCxnSpPr/>
      </xdr:nvCxnSpPr>
      <xdr:spPr>
        <a:xfrm>
          <a:off x="3098800" y="6226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53848</xdr:rowOff>
    </xdr:from>
    <xdr:to>
      <xdr:col>4</xdr:col>
      <xdr:colOff>346075</xdr:colOff>
      <xdr:row>36</xdr:row>
      <xdr:rowOff>76708</xdr:rowOff>
    </xdr:to>
    <xdr:cxnSp macro="">
      <xdr:nvCxnSpPr>
        <xdr:cNvPr id="70" name="直線コネクタ 69"/>
        <xdr:cNvCxnSpPr/>
      </xdr:nvCxnSpPr>
      <xdr:spPr>
        <a:xfrm flipV="1">
          <a:off x="2209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76708</xdr:rowOff>
    </xdr:from>
    <xdr:to>
      <xdr:col>3</xdr:col>
      <xdr:colOff>142875</xdr:colOff>
      <xdr:row>36</xdr:row>
      <xdr:rowOff>122428</xdr:rowOff>
    </xdr:to>
    <xdr:cxnSp macro="">
      <xdr:nvCxnSpPr>
        <xdr:cNvPr id="73" name="直線コネクタ 72"/>
        <xdr:cNvCxnSpPr/>
      </xdr:nvCxnSpPr>
      <xdr:spPr>
        <a:xfrm flipV="1">
          <a:off x="1320800" y="6248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3" name="円/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4"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35052</xdr:rowOff>
    </xdr:from>
    <xdr:to>
      <xdr:col>5</xdr:col>
      <xdr:colOff>600075</xdr:colOff>
      <xdr:row>36</xdr:row>
      <xdr:rowOff>136652</xdr:rowOff>
    </xdr:to>
    <xdr:sp macro="" textlink="">
      <xdr:nvSpPr>
        <xdr:cNvPr id="85" name="円/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146829</xdr:rowOff>
    </xdr:from>
    <xdr:ext cx="736600" cy="259045"/>
    <xdr:sp macro="" textlink="">
      <xdr:nvSpPr>
        <xdr:cNvPr id="86" name="テキスト ボックス 85"/>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xdr:rowOff>
    </xdr:from>
    <xdr:to>
      <xdr:col>4</xdr:col>
      <xdr:colOff>396875</xdr:colOff>
      <xdr:row>36</xdr:row>
      <xdr:rowOff>104648</xdr:rowOff>
    </xdr:to>
    <xdr:sp macro="" textlink="">
      <xdr:nvSpPr>
        <xdr:cNvPr id="87" name="円/楕円 86"/>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114825</xdr:rowOff>
    </xdr:from>
    <xdr:ext cx="762000" cy="259045"/>
    <xdr:sp macro="" textlink="">
      <xdr:nvSpPr>
        <xdr:cNvPr id="88" name="テキスト ボックス 87"/>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25908</xdr:rowOff>
    </xdr:from>
    <xdr:to>
      <xdr:col>3</xdr:col>
      <xdr:colOff>193675</xdr:colOff>
      <xdr:row>36</xdr:row>
      <xdr:rowOff>127508</xdr:rowOff>
    </xdr:to>
    <xdr:sp macro="" textlink="">
      <xdr:nvSpPr>
        <xdr:cNvPr id="89" name="円/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137685</xdr:rowOff>
    </xdr:from>
    <xdr:ext cx="762000" cy="259045"/>
    <xdr:sp macro="" textlink="">
      <xdr:nvSpPr>
        <xdr:cNvPr id="90" name="テキスト ボックス 89"/>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71628</xdr:rowOff>
    </xdr:from>
    <xdr:to>
      <xdr:col>1</xdr:col>
      <xdr:colOff>676275</xdr:colOff>
      <xdr:row>37</xdr:row>
      <xdr:rowOff>1778</xdr:rowOff>
    </xdr:to>
    <xdr:sp macro="" textlink="">
      <xdr:nvSpPr>
        <xdr:cNvPr id="91" name="円/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5.9</a:t>
          </a:r>
          <a:r>
            <a:rPr kumimoji="1" lang="ja-JP" altLang="en-US" sz="1100">
              <a:solidFill>
                <a:schemeClr val="dk1"/>
              </a:solidFill>
              <a:effectLst/>
              <a:latin typeface="+mn-lt"/>
              <a:ea typeface="+mn-ea"/>
              <a:cs typeface="+mn-cs"/>
            </a:rPr>
            <a:t>ポイント下がった要因は、公共施設の維持修繕費用の減が要因である。しかしながら、公共施設の経年に伴い維持修繕費用や</a:t>
          </a:r>
          <a:r>
            <a:rPr kumimoji="1" lang="ja-JP" altLang="ja-JP" sz="1100">
              <a:solidFill>
                <a:schemeClr val="dk1"/>
              </a:solidFill>
              <a:effectLst/>
              <a:latin typeface="+mn-lt"/>
              <a:ea typeface="+mn-ea"/>
              <a:cs typeface="+mn-cs"/>
            </a:rPr>
            <a:t>マイナンバー制度導入</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システム整備の業務管理委託料が</a:t>
          </a:r>
          <a:r>
            <a:rPr kumimoji="1" lang="ja-JP" altLang="en-US" sz="1100">
              <a:solidFill>
                <a:schemeClr val="dk1"/>
              </a:solidFill>
              <a:effectLst/>
              <a:latin typeface="+mn-lt"/>
              <a:ea typeface="+mn-ea"/>
              <a:cs typeface="+mn-cs"/>
            </a:rPr>
            <a:t>今後見込まれるため、引き続き行政</a:t>
          </a:r>
          <a:r>
            <a:rPr kumimoji="1" lang="ja-JP" altLang="ja-JP" sz="1100">
              <a:solidFill>
                <a:schemeClr val="dk1"/>
              </a:solidFill>
              <a:effectLst/>
              <a:latin typeface="+mn-lt"/>
              <a:ea typeface="+mn-ea"/>
              <a:cs typeface="+mn-cs"/>
            </a:rPr>
            <a:t>コスト削減に向けた努力が必要である。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129286</xdr:rowOff>
    </xdr:from>
    <xdr:to>
      <xdr:col>24</xdr:col>
      <xdr:colOff>31750</xdr:colOff>
      <xdr:row>17</xdr:row>
      <xdr:rowOff>56134</xdr:rowOff>
    </xdr:to>
    <xdr:cxnSp macro="">
      <xdr:nvCxnSpPr>
        <xdr:cNvPr id="122" name="直線コネクタ 121"/>
        <xdr:cNvCxnSpPr/>
      </xdr:nvCxnSpPr>
      <xdr:spPr>
        <a:xfrm flipV="1">
          <a:off x="15671800" y="2701036"/>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66565</xdr:rowOff>
    </xdr:from>
    <xdr:ext cx="762000" cy="259045"/>
    <xdr:sp macro="" textlink="">
      <xdr:nvSpPr>
        <xdr:cNvPr id="123" name="物件費平均値テキスト"/>
        <xdr:cNvSpPr txBox="1"/>
      </xdr:nvSpPr>
      <xdr:spPr>
        <a:xfrm>
          <a:off x="16598900" y="280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94996</xdr:rowOff>
    </xdr:from>
    <xdr:to>
      <xdr:col>22</xdr:col>
      <xdr:colOff>565150</xdr:colOff>
      <xdr:row>17</xdr:row>
      <xdr:rowOff>56134</xdr:rowOff>
    </xdr:to>
    <xdr:cxnSp macro="">
      <xdr:nvCxnSpPr>
        <xdr:cNvPr id="125" name="直線コネクタ 124"/>
        <xdr:cNvCxnSpPr/>
      </xdr:nvCxnSpPr>
      <xdr:spPr>
        <a:xfrm>
          <a:off x="14782800" y="283819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153924</xdr:rowOff>
    </xdr:from>
    <xdr:to>
      <xdr:col>22</xdr:col>
      <xdr:colOff>615950</xdr:colOff>
      <xdr:row>17</xdr:row>
      <xdr:rowOff>84074</xdr:rowOff>
    </xdr:to>
    <xdr:sp macro="" textlink="">
      <xdr:nvSpPr>
        <xdr:cNvPr id="126" name="フローチャート : 判断 125"/>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94251</xdr:rowOff>
    </xdr:from>
    <xdr:ext cx="736600" cy="259045"/>
    <xdr:sp macro="" textlink="">
      <xdr:nvSpPr>
        <xdr:cNvPr id="127" name="テキスト ボックス 126"/>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72136</xdr:rowOff>
    </xdr:from>
    <xdr:to>
      <xdr:col>21</xdr:col>
      <xdr:colOff>361950</xdr:colOff>
      <xdr:row>16</xdr:row>
      <xdr:rowOff>94996</xdr:rowOff>
    </xdr:to>
    <xdr:cxnSp macro="">
      <xdr:nvCxnSpPr>
        <xdr:cNvPr id="128" name="直線コネクタ 127"/>
        <xdr:cNvCxnSpPr/>
      </xdr:nvCxnSpPr>
      <xdr:spPr>
        <a:xfrm>
          <a:off x="13893800" y="2815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80772</xdr:rowOff>
    </xdr:from>
    <xdr:to>
      <xdr:col>21</xdr:col>
      <xdr:colOff>412750</xdr:colOff>
      <xdr:row>17</xdr:row>
      <xdr:rowOff>10922</xdr:rowOff>
    </xdr:to>
    <xdr:sp macro="" textlink="">
      <xdr:nvSpPr>
        <xdr:cNvPr id="129" name="フローチャート : 判断 128"/>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30" name="テキスト ボックス 129"/>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72136</xdr:rowOff>
    </xdr:from>
    <xdr:to>
      <xdr:col>20</xdr:col>
      <xdr:colOff>158750</xdr:colOff>
      <xdr:row>16</xdr:row>
      <xdr:rowOff>81280</xdr:rowOff>
    </xdr:to>
    <xdr:cxnSp macro="">
      <xdr:nvCxnSpPr>
        <xdr:cNvPr id="131" name="直線コネクタ 130"/>
        <xdr:cNvCxnSpPr/>
      </xdr:nvCxnSpPr>
      <xdr:spPr>
        <a:xfrm flipV="1">
          <a:off x="13004800" y="2815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3" name="テキスト ボックス 132"/>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4" name="フローチャート : 判断 133"/>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153433</xdr:rowOff>
    </xdr:from>
    <xdr:ext cx="762000" cy="259045"/>
    <xdr:sp macro="" textlink="">
      <xdr:nvSpPr>
        <xdr:cNvPr id="135" name="テキスト ボックス 134"/>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78486</xdr:rowOff>
    </xdr:from>
    <xdr:to>
      <xdr:col>24</xdr:col>
      <xdr:colOff>82550</xdr:colOff>
      <xdr:row>16</xdr:row>
      <xdr:rowOff>8636</xdr:rowOff>
    </xdr:to>
    <xdr:sp macro="" textlink="">
      <xdr:nvSpPr>
        <xdr:cNvPr id="141" name="円/楕円 140"/>
        <xdr:cNvSpPr/>
      </xdr:nvSpPr>
      <xdr:spPr>
        <a:xfrm>
          <a:off x="164592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158513</xdr:rowOff>
    </xdr:from>
    <xdr:ext cx="762000" cy="259045"/>
    <xdr:sp macro="" textlink="">
      <xdr:nvSpPr>
        <xdr:cNvPr id="142" name="物件費該当値テキスト"/>
        <xdr:cNvSpPr txBox="1"/>
      </xdr:nvSpPr>
      <xdr:spPr>
        <a:xfrm>
          <a:off x="16598900" y="255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5334</xdr:rowOff>
    </xdr:from>
    <xdr:to>
      <xdr:col>22</xdr:col>
      <xdr:colOff>615950</xdr:colOff>
      <xdr:row>17</xdr:row>
      <xdr:rowOff>106934</xdr:rowOff>
    </xdr:to>
    <xdr:sp macro="" textlink="">
      <xdr:nvSpPr>
        <xdr:cNvPr id="143" name="円/楕円 142"/>
        <xdr:cNvSpPr/>
      </xdr:nvSpPr>
      <xdr:spPr>
        <a:xfrm>
          <a:off x="15621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91711</xdr:rowOff>
    </xdr:from>
    <xdr:ext cx="736600" cy="259045"/>
    <xdr:sp macro="" textlink="">
      <xdr:nvSpPr>
        <xdr:cNvPr id="144" name="テキスト ボックス 143"/>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44196</xdr:rowOff>
    </xdr:from>
    <xdr:to>
      <xdr:col>21</xdr:col>
      <xdr:colOff>412750</xdr:colOff>
      <xdr:row>16</xdr:row>
      <xdr:rowOff>145796</xdr:rowOff>
    </xdr:to>
    <xdr:sp macro="" textlink="">
      <xdr:nvSpPr>
        <xdr:cNvPr id="145" name="円/楕円 144"/>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155973</xdr:rowOff>
    </xdr:from>
    <xdr:ext cx="762000" cy="259045"/>
    <xdr:sp macro="" textlink="">
      <xdr:nvSpPr>
        <xdr:cNvPr id="146" name="テキスト ボックス 145"/>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21336</xdr:rowOff>
    </xdr:from>
    <xdr:to>
      <xdr:col>20</xdr:col>
      <xdr:colOff>209550</xdr:colOff>
      <xdr:row>16</xdr:row>
      <xdr:rowOff>122936</xdr:rowOff>
    </xdr:to>
    <xdr:sp macro="" textlink="">
      <xdr:nvSpPr>
        <xdr:cNvPr id="147" name="円/楕円 146"/>
        <xdr:cNvSpPr/>
      </xdr:nvSpPr>
      <xdr:spPr>
        <a:xfrm>
          <a:off x="13843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48" name="テキスト ボックス 147"/>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49" name="円/楕円 148"/>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142257</xdr:rowOff>
    </xdr:from>
    <xdr:ext cx="762000" cy="259045"/>
    <xdr:sp macro="" textlink="">
      <xdr:nvSpPr>
        <xdr:cNvPr id="150" name="テキスト ボックス 149"/>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年度から類似団体平均を上回り年々増加傾向にあったが、</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年度は類似団体平均を下回った。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69850</xdr:rowOff>
    </xdr:to>
    <xdr:cxnSp macro="">
      <xdr:nvCxnSpPr>
        <xdr:cNvPr id="180" name="直線コネクタ 179"/>
        <xdr:cNvCxnSpPr/>
      </xdr:nvCxnSpPr>
      <xdr:spPr>
        <a:xfrm>
          <a:off x="3987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58</xdr:row>
      <xdr:rowOff>149860</xdr:rowOff>
    </xdr:to>
    <xdr:cxnSp macro="">
      <xdr:nvCxnSpPr>
        <xdr:cNvPr id="183" name="直線コネクタ 182"/>
        <xdr:cNvCxnSpPr/>
      </xdr:nvCxnSpPr>
      <xdr:spPr>
        <a:xfrm flipV="1">
          <a:off x="3098800" y="984250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4" name="フローチャート :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151147</xdr:rowOff>
    </xdr:from>
    <xdr:ext cx="736600" cy="259045"/>
    <xdr:sp macro="" textlink="">
      <xdr:nvSpPr>
        <xdr:cNvPr id="185" name="テキスト ボックス 184"/>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149860</xdr:rowOff>
    </xdr:from>
    <xdr:to>
      <xdr:col>4</xdr:col>
      <xdr:colOff>346075</xdr:colOff>
      <xdr:row>58</xdr:row>
      <xdr:rowOff>149860</xdr:rowOff>
    </xdr:to>
    <xdr:cxnSp macro="">
      <xdr:nvCxnSpPr>
        <xdr:cNvPr id="186" name="直線コネクタ 185"/>
        <xdr:cNvCxnSpPr/>
      </xdr:nvCxnSpPr>
      <xdr:spPr>
        <a:xfrm>
          <a:off x="2209800" y="1009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153687</xdr:rowOff>
    </xdr:from>
    <xdr:ext cx="762000" cy="259045"/>
    <xdr:sp macro="" textlink="">
      <xdr:nvSpPr>
        <xdr:cNvPr id="188" name="テキスト ボックス 187"/>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81280</xdr:rowOff>
    </xdr:from>
    <xdr:to>
      <xdr:col>3</xdr:col>
      <xdr:colOff>142875</xdr:colOff>
      <xdr:row>58</xdr:row>
      <xdr:rowOff>149860</xdr:rowOff>
    </xdr:to>
    <xdr:cxnSp macro="">
      <xdr:nvCxnSpPr>
        <xdr:cNvPr id="189" name="直線コネクタ 188"/>
        <xdr:cNvCxnSpPr/>
      </xdr:nvCxnSpPr>
      <xdr:spPr>
        <a:xfrm>
          <a:off x="1320800" y="1002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0" name="フローチャート : 判断 18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153687</xdr:rowOff>
    </xdr:from>
    <xdr:ext cx="762000" cy="259045"/>
    <xdr:sp macro="" textlink="">
      <xdr:nvSpPr>
        <xdr:cNvPr id="191" name="テキスト ボックス 190"/>
        <xdr:cNvSpPr txBox="1"/>
      </xdr:nvSpPr>
      <xdr:spPr>
        <a:xfrm>
          <a:off x="1828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2" name="フローチャート : 判断 191"/>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107967</xdr:rowOff>
    </xdr:from>
    <xdr:ext cx="762000" cy="259045"/>
    <xdr:sp macro="" textlink="">
      <xdr:nvSpPr>
        <xdr:cNvPr id="193" name="テキスト ボックス 192"/>
        <xdr:cNvSpPr txBox="1"/>
      </xdr:nvSpPr>
      <xdr:spPr>
        <a:xfrm>
          <a:off x="939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9" name="円/楕円 19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35577</xdr:rowOff>
    </xdr:from>
    <xdr:ext cx="762000" cy="259045"/>
    <xdr:sp macro="" textlink="">
      <xdr:nvSpPr>
        <xdr:cNvPr id="200"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1" name="円/楕円 20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202" name="テキスト ボックス 201"/>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99060</xdr:rowOff>
    </xdr:from>
    <xdr:to>
      <xdr:col>4</xdr:col>
      <xdr:colOff>396875</xdr:colOff>
      <xdr:row>59</xdr:row>
      <xdr:rowOff>29210</xdr:rowOff>
    </xdr:to>
    <xdr:sp macro="" textlink="">
      <xdr:nvSpPr>
        <xdr:cNvPr id="203" name="円/楕円 202"/>
        <xdr:cNvSpPr/>
      </xdr:nvSpPr>
      <xdr:spPr>
        <a:xfrm>
          <a:off x="3048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13987</xdr:rowOff>
    </xdr:from>
    <xdr:ext cx="762000" cy="259045"/>
    <xdr:sp macro="" textlink="">
      <xdr:nvSpPr>
        <xdr:cNvPr id="204" name="テキスト ボックス 203"/>
        <xdr:cNvSpPr txBox="1"/>
      </xdr:nvSpPr>
      <xdr:spPr>
        <a:xfrm>
          <a:off x="2717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99060</xdr:rowOff>
    </xdr:from>
    <xdr:to>
      <xdr:col>3</xdr:col>
      <xdr:colOff>193675</xdr:colOff>
      <xdr:row>59</xdr:row>
      <xdr:rowOff>29210</xdr:rowOff>
    </xdr:to>
    <xdr:sp macro="" textlink="">
      <xdr:nvSpPr>
        <xdr:cNvPr id="205" name="円/楕円 204"/>
        <xdr:cNvSpPr/>
      </xdr:nvSpPr>
      <xdr:spPr>
        <a:xfrm>
          <a:off x="2159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13987</xdr:rowOff>
    </xdr:from>
    <xdr:ext cx="762000" cy="259045"/>
    <xdr:sp macro="" textlink="">
      <xdr:nvSpPr>
        <xdr:cNvPr id="206" name="テキスト ボックス 205"/>
        <xdr:cNvSpPr txBox="1"/>
      </xdr:nvSpPr>
      <xdr:spPr>
        <a:xfrm>
          <a:off x="1828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30480</xdr:rowOff>
    </xdr:from>
    <xdr:to>
      <xdr:col>1</xdr:col>
      <xdr:colOff>676275</xdr:colOff>
      <xdr:row>58</xdr:row>
      <xdr:rowOff>132080</xdr:rowOff>
    </xdr:to>
    <xdr:sp macro="" textlink="">
      <xdr:nvSpPr>
        <xdr:cNvPr id="207" name="円/楕円 206"/>
        <xdr:cNvSpPr/>
      </xdr:nvSpPr>
      <xdr:spPr>
        <a:xfrm>
          <a:off x="1270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116857</xdr:rowOff>
    </xdr:from>
    <xdr:ext cx="762000" cy="259045"/>
    <xdr:sp macro="" textlink="">
      <xdr:nvSpPr>
        <xdr:cNvPr id="208" name="テキスト ボックス 207"/>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が類似団体平均を大きく上回っているのは、繰出金が主な要因である。特に下水道施設の維持管理経費又は、企業債償還財源への繰出金が必要となっているためであり、今後下水道事業については経費を節減するとともに、料金収入の増加に向けた努力を行い、一般会計の負担を減ら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35560</xdr:rowOff>
    </xdr:to>
    <xdr:cxnSp macro="">
      <xdr:nvCxnSpPr>
        <xdr:cNvPr id="238" name="直線コネクタ 237"/>
        <xdr:cNvCxnSpPr/>
      </xdr:nvCxnSpPr>
      <xdr:spPr>
        <a:xfrm flipV="1">
          <a:off x="15671800" y="9956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124731</xdr:rowOff>
    </xdr:from>
    <xdr:ext cx="762000" cy="259045"/>
    <xdr:sp macro="" textlink="">
      <xdr:nvSpPr>
        <xdr:cNvPr id="239" name="その他平均値テキスト"/>
        <xdr:cNvSpPr txBox="1"/>
      </xdr:nvSpPr>
      <xdr:spPr>
        <a:xfrm>
          <a:off x="16598900" y="9554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67564</xdr:rowOff>
    </xdr:to>
    <xdr:cxnSp macro="">
      <xdr:nvCxnSpPr>
        <xdr:cNvPr id="241" name="直線コネクタ 240"/>
        <xdr:cNvCxnSpPr/>
      </xdr:nvCxnSpPr>
      <xdr:spPr>
        <a:xfrm flipV="1">
          <a:off x="14782800" y="99796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2" name="フローチャート : 判断 24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43" name="テキスト ボックス 24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67564</xdr:rowOff>
    </xdr:from>
    <xdr:to>
      <xdr:col>21</xdr:col>
      <xdr:colOff>361950</xdr:colOff>
      <xdr:row>58</xdr:row>
      <xdr:rowOff>108712</xdr:rowOff>
    </xdr:to>
    <xdr:cxnSp macro="">
      <xdr:nvCxnSpPr>
        <xdr:cNvPr id="244" name="直線コネクタ 243"/>
        <xdr:cNvCxnSpPr/>
      </xdr:nvCxnSpPr>
      <xdr:spPr>
        <a:xfrm flipV="1">
          <a:off x="13893800" y="100116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45" name="フローチャート : 判断 244"/>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160545</xdr:rowOff>
    </xdr:from>
    <xdr:ext cx="762000" cy="259045"/>
    <xdr:sp macro="" textlink="">
      <xdr:nvSpPr>
        <xdr:cNvPr id="246" name="テキスト ボックス 245"/>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21844</xdr:rowOff>
    </xdr:from>
    <xdr:to>
      <xdr:col>20</xdr:col>
      <xdr:colOff>158750</xdr:colOff>
      <xdr:row>58</xdr:row>
      <xdr:rowOff>108712</xdr:rowOff>
    </xdr:to>
    <xdr:cxnSp macro="">
      <xdr:nvCxnSpPr>
        <xdr:cNvPr id="247" name="直線コネクタ 246"/>
        <xdr:cNvCxnSpPr/>
      </xdr:nvCxnSpPr>
      <xdr:spPr>
        <a:xfrm>
          <a:off x="13004800" y="99659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71628</xdr:rowOff>
    </xdr:from>
    <xdr:to>
      <xdr:col>20</xdr:col>
      <xdr:colOff>209550</xdr:colOff>
      <xdr:row>57</xdr:row>
      <xdr:rowOff>1778</xdr:rowOff>
    </xdr:to>
    <xdr:sp macro="" textlink="">
      <xdr:nvSpPr>
        <xdr:cNvPr id="248" name="フローチャート : 判断 24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11955</xdr:rowOff>
    </xdr:from>
    <xdr:ext cx="762000" cy="259045"/>
    <xdr:sp macro="" textlink="">
      <xdr:nvSpPr>
        <xdr:cNvPr id="249" name="テキスト ボックス 248"/>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1" name="テキスト ボックス 250"/>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7" name="円/楕円 256"/>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58"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59" name="円/楕円 258"/>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60" name="テキスト ボックス 259"/>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16764</xdr:rowOff>
    </xdr:from>
    <xdr:to>
      <xdr:col>21</xdr:col>
      <xdr:colOff>412750</xdr:colOff>
      <xdr:row>58</xdr:row>
      <xdr:rowOff>118364</xdr:rowOff>
    </xdr:to>
    <xdr:sp macro="" textlink="">
      <xdr:nvSpPr>
        <xdr:cNvPr id="261" name="円/楕円 260"/>
        <xdr:cNvSpPr/>
      </xdr:nvSpPr>
      <xdr:spPr>
        <a:xfrm>
          <a:off x="14732000" y="99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103141</xdr:rowOff>
    </xdr:from>
    <xdr:ext cx="762000" cy="259045"/>
    <xdr:sp macro="" textlink="">
      <xdr:nvSpPr>
        <xdr:cNvPr id="262" name="テキスト ボックス 261"/>
        <xdr:cNvSpPr txBox="1"/>
      </xdr:nvSpPr>
      <xdr:spPr>
        <a:xfrm>
          <a:off x="14401800" y="100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57912</xdr:rowOff>
    </xdr:from>
    <xdr:to>
      <xdr:col>20</xdr:col>
      <xdr:colOff>209550</xdr:colOff>
      <xdr:row>58</xdr:row>
      <xdr:rowOff>159512</xdr:rowOff>
    </xdr:to>
    <xdr:sp macro="" textlink="">
      <xdr:nvSpPr>
        <xdr:cNvPr id="263" name="円/楕円 262"/>
        <xdr:cNvSpPr/>
      </xdr:nvSpPr>
      <xdr:spPr>
        <a:xfrm>
          <a:off x="138430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144289</xdr:rowOff>
    </xdr:from>
    <xdr:ext cx="762000" cy="259045"/>
    <xdr:sp macro="" textlink="">
      <xdr:nvSpPr>
        <xdr:cNvPr id="264" name="テキスト ボックス 263"/>
        <xdr:cNvSpPr txBox="1"/>
      </xdr:nvSpPr>
      <xdr:spPr>
        <a:xfrm>
          <a:off x="13512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142494</xdr:rowOff>
    </xdr:from>
    <xdr:to>
      <xdr:col>19</xdr:col>
      <xdr:colOff>6350</xdr:colOff>
      <xdr:row>58</xdr:row>
      <xdr:rowOff>72644</xdr:rowOff>
    </xdr:to>
    <xdr:sp macro="" textlink="">
      <xdr:nvSpPr>
        <xdr:cNvPr id="265" name="円/楕円 264"/>
        <xdr:cNvSpPr/>
      </xdr:nvSpPr>
      <xdr:spPr>
        <a:xfrm>
          <a:off x="12954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57421</xdr:rowOff>
    </xdr:from>
    <xdr:ext cx="762000" cy="259045"/>
    <xdr:sp macro="" textlink="">
      <xdr:nvSpPr>
        <xdr:cNvPr id="266" name="テキスト ボックス 265"/>
        <xdr:cNvSpPr txBox="1"/>
      </xdr:nvSpPr>
      <xdr:spPr>
        <a:xfrm>
          <a:off x="12623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補助金交付が適当な事業かなどについて、</a:t>
          </a:r>
          <a:r>
            <a:rPr kumimoji="1" lang="ja-JP" altLang="ja-JP" sz="1100">
              <a:solidFill>
                <a:schemeClr val="dk1"/>
              </a:solidFill>
              <a:effectLst/>
              <a:latin typeface="+mn-lt"/>
              <a:ea typeface="+mn-ea"/>
              <a:cs typeface="+mn-cs"/>
            </a:rPr>
            <a:t>補助金</a:t>
          </a:r>
          <a:r>
            <a:rPr kumimoji="1" lang="ja-JP" altLang="en-US" sz="1100">
              <a:solidFill>
                <a:schemeClr val="dk1"/>
              </a:solidFill>
              <a:effectLst/>
              <a:latin typeface="+mn-lt"/>
              <a:ea typeface="+mn-ea"/>
              <a:cs typeface="+mn-cs"/>
            </a:rPr>
            <a:t>の必要性、目的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事業効果や事業の持続性、発展性など</a:t>
          </a:r>
          <a:r>
            <a:rPr kumimoji="1" lang="ja-JP" altLang="ja-JP" sz="1100">
              <a:solidFill>
                <a:schemeClr val="dk1"/>
              </a:solidFill>
              <a:effectLst/>
              <a:latin typeface="+mn-lt"/>
              <a:ea typeface="+mn-ea"/>
              <a:cs typeface="+mn-cs"/>
            </a:rPr>
            <a:t>補助金</a:t>
          </a:r>
          <a:r>
            <a:rPr kumimoji="1" lang="ja-JP" altLang="en-US" sz="1100">
              <a:solidFill>
                <a:schemeClr val="dk1"/>
              </a:solidFill>
              <a:effectLst/>
              <a:latin typeface="+mn-lt"/>
              <a:ea typeface="+mn-ea"/>
              <a:cs typeface="+mn-cs"/>
            </a:rPr>
            <a:t>交付の</a:t>
          </a:r>
          <a:r>
            <a:rPr kumimoji="1" lang="ja-JP" altLang="ja-JP" sz="1100">
              <a:solidFill>
                <a:schemeClr val="dk1"/>
              </a:solidFill>
              <a:effectLst/>
              <a:latin typeface="+mn-lt"/>
              <a:ea typeface="+mn-ea"/>
              <a:cs typeface="+mn-cs"/>
            </a:rPr>
            <a:t>見直しや廃止を行っていくように努める。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37193</xdr:rowOff>
    </xdr:from>
    <xdr:to>
      <xdr:col>24</xdr:col>
      <xdr:colOff>31750</xdr:colOff>
      <xdr:row>37</xdr:row>
      <xdr:rowOff>50256</xdr:rowOff>
    </xdr:to>
    <xdr:cxnSp macro="">
      <xdr:nvCxnSpPr>
        <xdr:cNvPr id="300" name="直線コネクタ 299"/>
        <xdr:cNvCxnSpPr/>
      </xdr:nvCxnSpPr>
      <xdr:spPr>
        <a:xfrm flipV="1">
          <a:off x="15671800" y="63808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4536</xdr:rowOff>
    </xdr:from>
    <xdr:to>
      <xdr:col>22</xdr:col>
      <xdr:colOff>565150</xdr:colOff>
      <xdr:row>37</xdr:row>
      <xdr:rowOff>50256</xdr:rowOff>
    </xdr:to>
    <xdr:cxnSp macro="">
      <xdr:nvCxnSpPr>
        <xdr:cNvPr id="303" name="直線コネクタ 302"/>
        <xdr:cNvCxnSpPr/>
      </xdr:nvCxnSpPr>
      <xdr:spPr>
        <a:xfrm>
          <a:off x="14782800" y="63481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92528</xdr:rowOff>
    </xdr:from>
    <xdr:to>
      <xdr:col>22</xdr:col>
      <xdr:colOff>615950</xdr:colOff>
      <xdr:row>37</xdr:row>
      <xdr:rowOff>22678</xdr:rowOff>
    </xdr:to>
    <xdr:sp macro="" textlink="">
      <xdr:nvSpPr>
        <xdr:cNvPr id="304" name="フローチャート : 判断 303"/>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32855</xdr:rowOff>
    </xdr:from>
    <xdr:ext cx="736600" cy="259045"/>
    <xdr:sp macro="" textlink="">
      <xdr:nvSpPr>
        <xdr:cNvPr id="305" name="テキスト ボックス 304"/>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4536</xdr:rowOff>
    </xdr:from>
    <xdr:to>
      <xdr:col>21</xdr:col>
      <xdr:colOff>361950</xdr:colOff>
      <xdr:row>37</xdr:row>
      <xdr:rowOff>11067</xdr:rowOff>
    </xdr:to>
    <xdr:cxnSp macro="">
      <xdr:nvCxnSpPr>
        <xdr:cNvPr id="306" name="直線コネクタ 305"/>
        <xdr:cNvCxnSpPr/>
      </xdr:nvCxnSpPr>
      <xdr:spPr>
        <a:xfrm flipV="1">
          <a:off x="13893800" y="634818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66403</xdr:rowOff>
    </xdr:from>
    <xdr:to>
      <xdr:col>21</xdr:col>
      <xdr:colOff>412750</xdr:colOff>
      <xdr:row>36</xdr:row>
      <xdr:rowOff>168003</xdr:rowOff>
    </xdr:to>
    <xdr:sp macro="" textlink="">
      <xdr:nvSpPr>
        <xdr:cNvPr id="307" name="フローチャート : 判断 306"/>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6730</xdr:rowOff>
    </xdr:from>
    <xdr:ext cx="762000" cy="259045"/>
    <xdr:sp macro="" textlink="">
      <xdr:nvSpPr>
        <xdr:cNvPr id="308" name="テキスト ボックス 307"/>
        <xdr:cNvSpPr txBox="1"/>
      </xdr:nvSpPr>
      <xdr:spPr>
        <a:xfrm>
          <a:off x="14401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136797</xdr:rowOff>
    </xdr:from>
    <xdr:to>
      <xdr:col>20</xdr:col>
      <xdr:colOff>158750</xdr:colOff>
      <xdr:row>37</xdr:row>
      <xdr:rowOff>11067</xdr:rowOff>
    </xdr:to>
    <xdr:cxnSp macro="">
      <xdr:nvCxnSpPr>
        <xdr:cNvPr id="309" name="直線コネクタ 308"/>
        <xdr:cNvCxnSpPr/>
      </xdr:nvCxnSpPr>
      <xdr:spPr>
        <a:xfrm>
          <a:off x="13004800" y="63089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72934</xdr:rowOff>
    </xdr:from>
    <xdr:to>
      <xdr:col>20</xdr:col>
      <xdr:colOff>209550</xdr:colOff>
      <xdr:row>37</xdr:row>
      <xdr:rowOff>3084</xdr:rowOff>
    </xdr:to>
    <xdr:sp macro="" textlink="">
      <xdr:nvSpPr>
        <xdr:cNvPr id="310" name="フローチャート : 判断 309"/>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13261</xdr:rowOff>
    </xdr:from>
    <xdr:ext cx="762000" cy="259045"/>
    <xdr:sp macro="" textlink="">
      <xdr:nvSpPr>
        <xdr:cNvPr id="311" name="テキスト ボックス 310"/>
        <xdr:cNvSpPr txBox="1"/>
      </xdr:nvSpPr>
      <xdr:spPr>
        <a:xfrm>
          <a:off x="13512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12" name="フローチャート : 判断 311"/>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26324</xdr:rowOff>
    </xdr:from>
    <xdr:ext cx="762000" cy="259045"/>
    <xdr:sp macro="" textlink="">
      <xdr:nvSpPr>
        <xdr:cNvPr id="313" name="テキスト ボックス 312"/>
        <xdr:cNvSpPr txBox="1"/>
      </xdr:nvSpPr>
      <xdr:spPr>
        <a:xfrm>
          <a:off x="12623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157843</xdr:rowOff>
    </xdr:from>
    <xdr:to>
      <xdr:col>24</xdr:col>
      <xdr:colOff>82550</xdr:colOff>
      <xdr:row>37</xdr:row>
      <xdr:rowOff>87993</xdr:rowOff>
    </xdr:to>
    <xdr:sp macro="" textlink="">
      <xdr:nvSpPr>
        <xdr:cNvPr id="319" name="円/楕円 318"/>
        <xdr:cNvSpPr/>
      </xdr:nvSpPr>
      <xdr:spPr>
        <a:xfrm>
          <a:off x="16459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2920</xdr:rowOff>
    </xdr:from>
    <xdr:ext cx="762000" cy="259045"/>
    <xdr:sp macro="" textlink="">
      <xdr:nvSpPr>
        <xdr:cNvPr id="320" name="補助費等該当値テキスト"/>
        <xdr:cNvSpPr txBox="1"/>
      </xdr:nvSpPr>
      <xdr:spPr>
        <a:xfrm>
          <a:off x="165989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170906</xdr:rowOff>
    </xdr:from>
    <xdr:to>
      <xdr:col>22</xdr:col>
      <xdr:colOff>615950</xdr:colOff>
      <xdr:row>37</xdr:row>
      <xdr:rowOff>101056</xdr:rowOff>
    </xdr:to>
    <xdr:sp macro="" textlink="">
      <xdr:nvSpPr>
        <xdr:cNvPr id="321" name="円/楕円 320"/>
        <xdr:cNvSpPr/>
      </xdr:nvSpPr>
      <xdr:spPr>
        <a:xfrm>
          <a:off x="15621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22" name="テキスト ボックス 321"/>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125186</xdr:rowOff>
    </xdr:from>
    <xdr:to>
      <xdr:col>21</xdr:col>
      <xdr:colOff>412750</xdr:colOff>
      <xdr:row>37</xdr:row>
      <xdr:rowOff>55336</xdr:rowOff>
    </xdr:to>
    <xdr:sp macro="" textlink="">
      <xdr:nvSpPr>
        <xdr:cNvPr id="323" name="円/楕円 322"/>
        <xdr:cNvSpPr/>
      </xdr:nvSpPr>
      <xdr:spPr>
        <a:xfrm>
          <a:off x="14732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40113</xdr:rowOff>
    </xdr:from>
    <xdr:ext cx="762000" cy="259045"/>
    <xdr:sp macro="" textlink="">
      <xdr:nvSpPr>
        <xdr:cNvPr id="324" name="テキスト ボックス 323"/>
        <xdr:cNvSpPr txBox="1"/>
      </xdr:nvSpPr>
      <xdr:spPr>
        <a:xfrm>
          <a:off x="14401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131717</xdr:rowOff>
    </xdr:from>
    <xdr:to>
      <xdr:col>20</xdr:col>
      <xdr:colOff>209550</xdr:colOff>
      <xdr:row>37</xdr:row>
      <xdr:rowOff>61867</xdr:rowOff>
    </xdr:to>
    <xdr:sp macro="" textlink="">
      <xdr:nvSpPr>
        <xdr:cNvPr id="325" name="円/楕円 324"/>
        <xdr:cNvSpPr/>
      </xdr:nvSpPr>
      <xdr:spPr>
        <a:xfrm>
          <a:off x="13843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46644</xdr:rowOff>
    </xdr:from>
    <xdr:ext cx="762000" cy="259045"/>
    <xdr:sp macro="" textlink="">
      <xdr:nvSpPr>
        <xdr:cNvPr id="326" name="テキスト ボックス 325"/>
        <xdr:cNvSpPr txBox="1"/>
      </xdr:nvSpPr>
      <xdr:spPr>
        <a:xfrm>
          <a:off x="13512800" y="63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27" name="円/楕円 326"/>
        <xdr:cNvSpPr/>
      </xdr:nvSpPr>
      <xdr:spPr>
        <a:xfrm>
          <a:off x="12954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924</xdr:rowOff>
    </xdr:from>
    <xdr:ext cx="762000" cy="259045"/>
    <xdr:sp macro="" textlink="">
      <xdr:nvSpPr>
        <xdr:cNvPr id="328" name="テキスト ボックス 327"/>
        <xdr:cNvSpPr txBox="1"/>
      </xdr:nvSpPr>
      <xdr:spPr>
        <a:xfrm>
          <a:off x="12623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類似団体平均よりも低い水準で推移している。公営企業債の元利償還金に対する繰出金などの準元利償還金が現在ピークを迎えており、一般会計における公債</a:t>
          </a:r>
          <a:r>
            <a:rPr kumimoji="1" lang="ja-JP" altLang="en-US" sz="1100">
              <a:solidFill>
                <a:schemeClr val="dk1"/>
              </a:solidFill>
              <a:effectLst/>
              <a:latin typeface="+mn-lt"/>
              <a:ea typeface="+mn-ea"/>
              <a:cs typeface="+mn-cs"/>
            </a:rPr>
            <a:t>費も</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年度にピークを迎え、大きな負担となっている。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大型投資事業が</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年度まで予定されていることから今後、</a:t>
          </a:r>
          <a:r>
            <a:rPr kumimoji="1" lang="ja-JP" altLang="ja-JP" sz="1100">
              <a:solidFill>
                <a:schemeClr val="dk1"/>
              </a:solidFill>
              <a:effectLst/>
              <a:latin typeface="+mn-lt"/>
              <a:ea typeface="+mn-ea"/>
              <a:cs typeface="+mn-cs"/>
            </a:rPr>
            <a:t>地方債の新規発行を伴う普通建設事業の抑制</a:t>
          </a:r>
          <a:r>
            <a:rPr kumimoji="1" lang="ja-JP" altLang="en-US" sz="1100">
              <a:solidFill>
                <a:schemeClr val="dk1"/>
              </a:solidFill>
              <a:effectLst/>
              <a:latin typeface="+mn-lt"/>
              <a:ea typeface="+mn-ea"/>
              <a:cs typeface="+mn-cs"/>
            </a:rPr>
            <a:t>に努めて</a:t>
          </a:r>
          <a:r>
            <a:rPr kumimoji="1" lang="ja-JP" altLang="ja-JP" sz="1100">
              <a:solidFill>
                <a:schemeClr val="dk1"/>
              </a:solidFill>
              <a:effectLst/>
              <a:latin typeface="+mn-lt"/>
              <a:ea typeface="+mn-ea"/>
              <a:cs typeface="+mn-cs"/>
            </a:rPr>
            <a:t>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53848</xdr:rowOff>
    </xdr:from>
    <xdr:to>
      <xdr:col>7</xdr:col>
      <xdr:colOff>15875</xdr:colOff>
      <xdr:row>76</xdr:row>
      <xdr:rowOff>58420</xdr:rowOff>
    </xdr:to>
    <xdr:cxnSp macro="">
      <xdr:nvCxnSpPr>
        <xdr:cNvPr id="358" name="直線コネクタ 357"/>
        <xdr:cNvCxnSpPr/>
      </xdr:nvCxnSpPr>
      <xdr:spPr>
        <a:xfrm flipV="1">
          <a:off x="3987800" y="13084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30987</xdr:rowOff>
    </xdr:from>
    <xdr:to>
      <xdr:col>5</xdr:col>
      <xdr:colOff>549275</xdr:colOff>
      <xdr:row>76</xdr:row>
      <xdr:rowOff>58420</xdr:rowOff>
    </xdr:to>
    <xdr:cxnSp macro="">
      <xdr:nvCxnSpPr>
        <xdr:cNvPr id="361" name="直線コネクタ 360"/>
        <xdr:cNvCxnSpPr/>
      </xdr:nvCxnSpPr>
      <xdr:spPr>
        <a:xfrm>
          <a:off x="3098800" y="130611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2" name="フローチャート : 判断 361"/>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3" name="テキスト ボックス 362"/>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30987</xdr:rowOff>
    </xdr:from>
    <xdr:to>
      <xdr:col>4</xdr:col>
      <xdr:colOff>346075</xdr:colOff>
      <xdr:row>76</xdr:row>
      <xdr:rowOff>99568</xdr:rowOff>
    </xdr:to>
    <xdr:cxnSp macro="">
      <xdr:nvCxnSpPr>
        <xdr:cNvPr id="364" name="直線コネクタ 363"/>
        <xdr:cNvCxnSpPr/>
      </xdr:nvCxnSpPr>
      <xdr:spPr>
        <a:xfrm flipV="1">
          <a:off x="2209800" y="130611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5" name="フローチャート : 判断 36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66" name="テキスト ボックス 365"/>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99568</xdr:rowOff>
    </xdr:from>
    <xdr:to>
      <xdr:col>3</xdr:col>
      <xdr:colOff>142875</xdr:colOff>
      <xdr:row>76</xdr:row>
      <xdr:rowOff>136144</xdr:rowOff>
    </xdr:to>
    <xdr:cxnSp macro="">
      <xdr:nvCxnSpPr>
        <xdr:cNvPr id="367" name="直線コネクタ 366"/>
        <xdr:cNvCxnSpPr/>
      </xdr:nvCxnSpPr>
      <xdr:spPr>
        <a:xfrm flipV="1">
          <a:off x="1320800" y="13129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68" name="フローチャート : 判断 36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69" name="テキスト ボックス 368"/>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70" name="フローチャート : 判断 36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71" name="テキスト ボックス 370"/>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3048</xdr:rowOff>
    </xdr:from>
    <xdr:to>
      <xdr:col>7</xdr:col>
      <xdr:colOff>66675</xdr:colOff>
      <xdr:row>76</xdr:row>
      <xdr:rowOff>104648</xdr:rowOff>
    </xdr:to>
    <xdr:sp macro="" textlink="">
      <xdr:nvSpPr>
        <xdr:cNvPr id="377" name="円/楕円 376"/>
        <xdr:cNvSpPr/>
      </xdr:nvSpPr>
      <xdr:spPr>
        <a:xfrm>
          <a:off x="4775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19575</xdr:rowOff>
    </xdr:from>
    <xdr:ext cx="762000" cy="259045"/>
    <xdr:sp macro="" textlink="">
      <xdr:nvSpPr>
        <xdr:cNvPr id="378" name="公債費該当値テキスト"/>
        <xdr:cNvSpPr txBox="1"/>
      </xdr:nvSpPr>
      <xdr:spPr>
        <a:xfrm>
          <a:off x="4914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xdr:rowOff>
    </xdr:from>
    <xdr:to>
      <xdr:col>5</xdr:col>
      <xdr:colOff>600075</xdr:colOff>
      <xdr:row>76</xdr:row>
      <xdr:rowOff>109220</xdr:rowOff>
    </xdr:to>
    <xdr:sp macro="" textlink="">
      <xdr:nvSpPr>
        <xdr:cNvPr id="379" name="円/楕円 378"/>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119397</xdr:rowOff>
    </xdr:from>
    <xdr:ext cx="736600" cy="259045"/>
    <xdr:sp macro="" textlink="">
      <xdr:nvSpPr>
        <xdr:cNvPr id="380" name="テキスト ボックス 379"/>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151637</xdr:rowOff>
    </xdr:from>
    <xdr:to>
      <xdr:col>4</xdr:col>
      <xdr:colOff>396875</xdr:colOff>
      <xdr:row>76</xdr:row>
      <xdr:rowOff>81787</xdr:rowOff>
    </xdr:to>
    <xdr:sp macro="" textlink="">
      <xdr:nvSpPr>
        <xdr:cNvPr id="381" name="円/楕円 380"/>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91965</xdr:rowOff>
    </xdr:from>
    <xdr:ext cx="762000" cy="259045"/>
    <xdr:sp macro="" textlink="">
      <xdr:nvSpPr>
        <xdr:cNvPr id="382" name="テキスト ボックス 381"/>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48768</xdr:rowOff>
    </xdr:from>
    <xdr:to>
      <xdr:col>3</xdr:col>
      <xdr:colOff>193675</xdr:colOff>
      <xdr:row>76</xdr:row>
      <xdr:rowOff>150368</xdr:rowOff>
    </xdr:to>
    <xdr:sp macro="" textlink="">
      <xdr:nvSpPr>
        <xdr:cNvPr id="383" name="円/楕円 382"/>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160545</xdr:rowOff>
    </xdr:from>
    <xdr:ext cx="762000" cy="259045"/>
    <xdr:sp macro="" textlink="">
      <xdr:nvSpPr>
        <xdr:cNvPr id="384" name="テキスト ボックス 383"/>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85344</xdr:rowOff>
    </xdr:from>
    <xdr:to>
      <xdr:col>1</xdr:col>
      <xdr:colOff>676275</xdr:colOff>
      <xdr:row>77</xdr:row>
      <xdr:rowOff>15494</xdr:rowOff>
    </xdr:to>
    <xdr:sp macro="" textlink="">
      <xdr:nvSpPr>
        <xdr:cNvPr id="385" name="円/楕円 384"/>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25671</xdr:rowOff>
    </xdr:from>
    <xdr:ext cx="762000" cy="259045"/>
    <xdr:sp macro="" textlink="">
      <xdr:nvSpPr>
        <xdr:cNvPr id="386" name="テキスト ボックス 385"/>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下回ったことは、</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の減額</a:t>
          </a:r>
          <a:r>
            <a:rPr kumimoji="1" lang="ja-JP" altLang="ja-JP" sz="1100">
              <a:solidFill>
                <a:schemeClr val="dk1"/>
              </a:solidFill>
              <a:effectLst/>
              <a:latin typeface="+mn-lt"/>
              <a:ea typeface="+mn-ea"/>
              <a:cs typeface="+mn-cs"/>
            </a:rPr>
            <a:t>が主な要因である。これからの増加を極力抑制するとともに、経常収支比率の中で一番大きな部分を占める人件費についても、増加の抑制を図っていく。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24130</xdr:rowOff>
    </xdr:from>
    <xdr:to>
      <xdr:col>24</xdr:col>
      <xdr:colOff>31750</xdr:colOff>
      <xdr:row>79</xdr:row>
      <xdr:rowOff>88900</xdr:rowOff>
    </xdr:to>
    <xdr:cxnSp macro="">
      <xdr:nvCxnSpPr>
        <xdr:cNvPr id="419" name="直線コネクタ 418"/>
        <xdr:cNvCxnSpPr/>
      </xdr:nvCxnSpPr>
      <xdr:spPr>
        <a:xfrm flipV="1">
          <a:off x="15671800" y="1339723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165100</xdr:rowOff>
    </xdr:from>
    <xdr:to>
      <xdr:col>22</xdr:col>
      <xdr:colOff>565150</xdr:colOff>
      <xdr:row>79</xdr:row>
      <xdr:rowOff>88900</xdr:rowOff>
    </xdr:to>
    <xdr:cxnSp macro="">
      <xdr:nvCxnSpPr>
        <xdr:cNvPr id="422" name="直線コネクタ 421"/>
        <xdr:cNvCxnSpPr/>
      </xdr:nvCxnSpPr>
      <xdr:spPr>
        <a:xfrm>
          <a:off x="14782800" y="13538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22861</xdr:rowOff>
    </xdr:from>
    <xdr:to>
      <xdr:col>22</xdr:col>
      <xdr:colOff>615950</xdr:colOff>
      <xdr:row>78</xdr:row>
      <xdr:rowOff>124461</xdr:rowOff>
    </xdr:to>
    <xdr:sp macro="" textlink="">
      <xdr:nvSpPr>
        <xdr:cNvPr id="423" name="フローチャート : 判断 422"/>
        <xdr:cNvSpPr/>
      </xdr:nvSpPr>
      <xdr:spPr>
        <a:xfrm>
          <a:off x="15621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134638</xdr:rowOff>
    </xdr:from>
    <xdr:ext cx="736600" cy="259045"/>
    <xdr:sp macro="" textlink="">
      <xdr:nvSpPr>
        <xdr:cNvPr id="424" name="テキスト ボックス 423"/>
        <xdr:cNvSpPr txBox="1"/>
      </xdr:nvSpPr>
      <xdr:spPr>
        <a:xfrm>
          <a:off x="15290800" y="1316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165100</xdr:rowOff>
    </xdr:from>
    <xdr:to>
      <xdr:col>21</xdr:col>
      <xdr:colOff>361950</xdr:colOff>
      <xdr:row>79</xdr:row>
      <xdr:rowOff>31750</xdr:rowOff>
    </xdr:to>
    <xdr:cxnSp macro="">
      <xdr:nvCxnSpPr>
        <xdr:cNvPr id="425" name="直線コネクタ 424"/>
        <xdr:cNvCxnSpPr/>
      </xdr:nvCxnSpPr>
      <xdr:spPr>
        <a:xfrm flipV="1">
          <a:off x="13893800" y="1353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6" name="フローチャート : 判断 425"/>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27" name="テキスト ボックス 426"/>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138430</xdr:rowOff>
    </xdr:from>
    <xdr:to>
      <xdr:col>20</xdr:col>
      <xdr:colOff>158750</xdr:colOff>
      <xdr:row>79</xdr:row>
      <xdr:rowOff>31750</xdr:rowOff>
    </xdr:to>
    <xdr:cxnSp macro="">
      <xdr:nvCxnSpPr>
        <xdr:cNvPr id="428" name="直線コネクタ 427"/>
        <xdr:cNvCxnSpPr/>
      </xdr:nvCxnSpPr>
      <xdr:spPr>
        <a:xfrm>
          <a:off x="13004800" y="135115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80011</xdr:rowOff>
    </xdr:from>
    <xdr:to>
      <xdr:col>20</xdr:col>
      <xdr:colOff>209550</xdr:colOff>
      <xdr:row>78</xdr:row>
      <xdr:rowOff>10161</xdr:rowOff>
    </xdr:to>
    <xdr:sp macro="" textlink="">
      <xdr:nvSpPr>
        <xdr:cNvPr id="429" name="フローチャート : 判断 428"/>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20338</xdr:rowOff>
    </xdr:from>
    <xdr:ext cx="762000" cy="259045"/>
    <xdr:sp macro="" textlink="">
      <xdr:nvSpPr>
        <xdr:cNvPr id="430" name="テキスト ボックス 429"/>
        <xdr:cNvSpPr txBox="1"/>
      </xdr:nvSpPr>
      <xdr:spPr>
        <a:xfrm>
          <a:off x="13512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31" name="フローチャート : 判断 43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5097</xdr:rowOff>
    </xdr:from>
    <xdr:ext cx="762000" cy="259045"/>
    <xdr:sp macro="" textlink="">
      <xdr:nvSpPr>
        <xdr:cNvPr id="432" name="テキスト ボックス 431"/>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144780</xdr:rowOff>
    </xdr:from>
    <xdr:to>
      <xdr:col>24</xdr:col>
      <xdr:colOff>82550</xdr:colOff>
      <xdr:row>78</xdr:row>
      <xdr:rowOff>74930</xdr:rowOff>
    </xdr:to>
    <xdr:sp macro="" textlink="">
      <xdr:nvSpPr>
        <xdr:cNvPr id="438" name="円/楕円 437"/>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161307</xdr:rowOff>
    </xdr:from>
    <xdr:ext cx="762000" cy="259045"/>
    <xdr:sp macro="" textlink="">
      <xdr:nvSpPr>
        <xdr:cNvPr id="439" name="公債費以外該当値テキスト"/>
        <xdr:cNvSpPr txBox="1"/>
      </xdr:nvSpPr>
      <xdr:spPr>
        <a:xfrm>
          <a:off x="165989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38100</xdr:rowOff>
    </xdr:from>
    <xdr:to>
      <xdr:col>22</xdr:col>
      <xdr:colOff>615950</xdr:colOff>
      <xdr:row>79</xdr:row>
      <xdr:rowOff>139700</xdr:rowOff>
    </xdr:to>
    <xdr:sp macro="" textlink="">
      <xdr:nvSpPr>
        <xdr:cNvPr id="440" name="円/楕円 439"/>
        <xdr:cNvSpPr/>
      </xdr:nvSpPr>
      <xdr:spPr>
        <a:xfrm>
          <a:off x="15621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124477</xdr:rowOff>
    </xdr:from>
    <xdr:ext cx="736600" cy="259045"/>
    <xdr:sp macro="" textlink="">
      <xdr:nvSpPr>
        <xdr:cNvPr id="441" name="テキスト ボックス 440"/>
        <xdr:cNvSpPr txBox="1"/>
      </xdr:nvSpPr>
      <xdr:spPr>
        <a:xfrm>
          <a:off x="15290800" y="1366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114300</xdr:rowOff>
    </xdr:from>
    <xdr:to>
      <xdr:col>21</xdr:col>
      <xdr:colOff>412750</xdr:colOff>
      <xdr:row>79</xdr:row>
      <xdr:rowOff>44450</xdr:rowOff>
    </xdr:to>
    <xdr:sp macro="" textlink="">
      <xdr:nvSpPr>
        <xdr:cNvPr id="442" name="円/楕円 441"/>
        <xdr:cNvSpPr/>
      </xdr:nvSpPr>
      <xdr:spPr>
        <a:xfrm>
          <a:off x="14732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29227</xdr:rowOff>
    </xdr:from>
    <xdr:ext cx="762000" cy="259045"/>
    <xdr:sp macro="" textlink="">
      <xdr:nvSpPr>
        <xdr:cNvPr id="443" name="テキスト ボックス 442"/>
        <xdr:cNvSpPr txBox="1"/>
      </xdr:nvSpPr>
      <xdr:spPr>
        <a:xfrm>
          <a:off x="14401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152400</xdr:rowOff>
    </xdr:from>
    <xdr:to>
      <xdr:col>20</xdr:col>
      <xdr:colOff>209550</xdr:colOff>
      <xdr:row>79</xdr:row>
      <xdr:rowOff>82550</xdr:rowOff>
    </xdr:to>
    <xdr:sp macro="" textlink="">
      <xdr:nvSpPr>
        <xdr:cNvPr id="444" name="円/楕円 443"/>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67327</xdr:rowOff>
    </xdr:from>
    <xdr:ext cx="762000" cy="259045"/>
    <xdr:sp macro="" textlink="">
      <xdr:nvSpPr>
        <xdr:cNvPr id="445" name="テキスト ボックス 444"/>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87630</xdr:rowOff>
    </xdr:from>
    <xdr:to>
      <xdr:col>19</xdr:col>
      <xdr:colOff>6350</xdr:colOff>
      <xdr:row>79</xdr:row>
      <xdr:rowOff>17780</xdr:rowOff>
    </xdr:to>
    <xdr:sp macro="" textlink="">
      <xdr:nvSpPr>
        <xdr:cNvPr id="446" name="円/楕円 445"/>
        <xdr:cNvSpPr/>
      </xdr:nvSpPr>
      <xdr:spPr>
        <a:xfrm>
          <a:off x="12954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2557</xdr:rowOff>
    </xdr:from>
    <xdr:ext cx="762000" cy="259045"/>
    <xdr:sp macro="" textlink="">
      <xdr:nvSpPr>
        <xdr:cNvPr id="447" name="テキスト ボックス 446"/>
        <xdr:cNvSpPr txBox="1"/>
      </xdr:nvSpPr>
      <xdr:spPr>
        <a:xfrm>
          <a:off x="12623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長野県青木村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1594</xdr:rowOff>
    </xdr:from>
    <xdr:to>
      <xdr:col>4</xdr:col>
      <xdr:colOff>1117600</xdr:colOff>
      <xdr:row>19</xdr:row>
      <xdr:rowOff>7317</xdr:rowOff>
    </xdr:to>
    <xdr:cxnSp macro="">
      <xdr:nvCxnSpPr>
        <xdr:cNvPr id="49" name="直線コネクタ 48"/>
        <xdr:cNvCxnSpPr/>
      </xdr:nvCxnSpPr>
      <xdr:spPr bwMode="auto">
        <a:xfrm flipV="1">
          <a:off x="5003800" y="3306769"/>
          <a:ext cx="647700" cy="5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27024</xdr:rowOff>
    </xdr:from>
    <xdr:ext cx="762000" cy="259045"/>
    <xdr:sp macro="" textlink="">
      <xdr:nvSpPr>
        <xdr:cNvPr id="50" name="人口1人当たり決算額の推移平均値テキスト130"/>
        <xdr:cNvSpPr txBox="1"/>
      </xdr:nvSpPr>
      <xdr:spPr>
        <a:xfrm>
          <a:off x="5740400" y="2989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7317</xdr:rowOff>
    </xdr:from>
    <xdr:to>
      <xdr:col>4</xdr:col>
      <xdr:colOff>469900</xdr:colOff>
      <xdr:row>19</xdr:row>
      <xdr:rowOff>20794</xdr:rowOff>
    </xdr:to>
    <xdr:cxnSp macro="">
      <xdr:nvCxnSpPr>
        <xdr:cNvPr id="52" name="直線コネクタ 51"/>
        <xdr:cNvCxnSpPr/>
      </xdr:nvCxnSpPr>
      <xdr:spPr bwMode="auto">
        <a:xfrm flipV="1">
          <a:off x="4305300" y="3312492"/>
          <a:ext cx="698500" cy="13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171239</xdr:rowOff>
    </xdr:from>
    <xdr:to>
      <xdr:col>4</xdr:col>
      <xdr:colOff>520700</xdr:colOff>
      <xdr:row>18</xdr:row>
      <xdr:rowOff>101389</xdr:rowOff>
    </xdr:to>
    <xdr:sp macro="" textlink="">
      <xdr:nvSpPr>
        <xdr:cNvPr id="53" name="フローチャート : 判断 52"/>
        <xdr:cNvSpPr/>
      </xdr:nvSpPr>
      <xdr:spPr bwMode="auto">
        <a:xfrm>
          <a:off x="4953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111566</xdr:rowOff>
    </xdr:from>
    <xdr:ext cx="736600" cy="259045"/>
    <xdr:sp macro="" textlink="">
      <xdr:nvSpPr>
        <xdr:cNvPr id="54" name="テキスト ボックス 53"/>
        <xdr:cNvSpPr txBox="1"/>
      </xdr:nvSpPr>
      <xdr:spPr>
        <a:xfrm>
          <a:off x="4622800" y="290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20794</xdr:rowOff>
    </xdr:from>
    <xdr:to>
      <xdr:col>3</xdr:col>
      <xdr:colOff>904875</xdr:colOff>
      <xdr:row>19</xdr:row>
      <xdr:rowOff>21204</xdr:rowOff>
    </xdr:to>
    <xdr:cxnSp macro="">
      <xdr:nvCxnSpPr>
        <xdr:cNvPr id="55" name="直線コネクタ 54"/>
        <xdr:cNvCxnSpPr/>
      </xdr:nvCxnSpPr>
      <xdr:spPr bwMode="auto">
        <a:xfrm flipV="1">
          <a:off x="3606800" y="3325969"/>
          <a:ext cx="698500" cy="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7111</xdr:rowOff>
    </xdr:from>
    <xdr:to>
      <xdr:col>3</xdr:col>
      <xdr:colOff>955675</xdr:colOff>
      <xdr:row>18</xdr:row>
      <xdr:rowOff>108711</xdr:rowOff>
    </xdr:to>
    <xdr:sp macro="" textlink="">
      <xdr:nvSpPr>
        <xdr:cNvPr id="56" name="フローチャート : 判断 55"/>
        <xdr:cNvSpPr/>
      </xdr:nvSpPr>
      <xdr:spPr bwMode="auto">
        <a:xfrm>
          <a:off x="4254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118888</xdr:rowOff>
    </xdr:from>
    <xdr:ext cx="762000" cy="259045"/>
    <xdr:sp macro="" textlink="">
      <xdr:nvSpPr>
        <xdr:cNvPr id="57" name="テキスト ボックス 56"/>
        <xdr:cNvSpPr txBox="1"/>
      </xdr:nvSpPr>
      <xdr:spPr>
        <a:xfrm>
          <a:off x="3924300" y="290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18108</xdr:rowOff>
    </xdr:from>
    <xdr:to>
      <xdr:col>3</xdr:col>
      <xdr:colOff>206375</xdr:colOff>
      <xdr:row>19</xdr:row>
      <xdr:rowOff>21204</xdr:rowOff>
    </xdr:to>
    <xdr:cxnSp macro="">
      <xdr:nvCxnSpPr>
        <xdr:cNvPr id="58" name="直線コネクタ 57"/>
        <xdr:cNvCxnSpPr/>
      </xdr:nvCxnSpPr>
      <xdr:spPr bwMode="auto">
        <a:xfrm>
          <a:off x="2908300" y="3323283"/>
          <a:ext cx="698500" cy="3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11144</xdr:rowOff>
    </xdr:from>
    <xdr:to>
      <xdr:col>3</xdr:col>
      <xdr:colOff>257175</xdr:colOff>
      <xdr:row>18</xdr:row>
      <xdr:rowOff>112744</xdr:rowOff>
    </xdr:to>
    <xdr:sp macro="" textlink="">
      <xdr:nvSpPr>
        <xdr:cNvPr id="59" name="フローチャート : 判断 58"/>
        <xdr:cNvSpPr/>
      </xdr:nvSpPr>
      <xdr:spPr bwMode="auto">
        <a:xfrm>
          <a:off x="3556000" y="314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122921</xdr:rowOff>
    </xdr:from>
    <xdr:ext cx="762000" cy="259045"/>
    <xdr:sp macro="" textlink="">
      <xdr:nvSpPr>
        <xdr:cNvPr id="60" name="テキスト ボックス 59"/>
        <xdr:cNvSpPr txBox="1"/>
      </xdr:nvSpPr>
      <xdr:spPr>
        <a:xfrm>
          <a:off x="3225800" y="291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2134</xdr:rowOff>
    </xdr:from>
    <xdr:to>
      <xdr:col>2</xdr:col>
      <xdr:colOff>692150</xdr:colOff>
      <xdr:row>18</xdr:row>
      <xdr:rowOff>103734</xdr:rowOff>
    </xdr:to>
    <xdr:sp macro="" textlink="">
      <xdr:nvSpPr>
        <xdr:cNvPr id="61" name="フローチャート : 判断 60"/>
        <xdr:cNvSpPr/>
      </xdr:nvSpPr>
      <xdr:spPr bwMode="auto">
        <a:xfrm>
          <a:off x="2857500" y="3135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113911</xdr:rowOff>
    </xdr:from>
    <xdr:ext cx="762000" cy="259045"/>
    <xdr:sp macro="" textlink="">
      <xdr:nvSpPr>
        <xdr:cNvPr id="62" name="テキスト ボックス 61"/>
        <xdr:cNvSpPr txBox="1"/>
      </xdr:nvSpPr>
      <xdr:spPr>
        <a:xfrm>
          <a:off x="2527300" y="290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122244</xdr:rowOff>
    </xdr:from>
    <xdr:to>
      <xdr:col>5</xdr:col>
      <xdr:colOff>34925</xdr:colOff>
      <xdr:row>19</xdr:row>
      <xdr:rowOff>52394</xdr:rowOff>
    </xdr:to>
    <xdr:sp macro="" textlink="">
      <xdr:nvSpPr>
        <xdr:cNvPr id="68" name="円/楕円 67"/>
        <xdr:cNvSpPr/>
      </xdr:nvSpPr>
      <xdr:spPr bwMode="auto">
        <a:xfrm>
          <a:off x="5600700" y="3255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30821</xdr:rowOff>
    </xdr:from>
    <xdr:ext cx="762000" cy="259045"/>
    <xdr:sp macro="" textlink="">
      <xdr:nvSpPr>
        <xdr:cNvPr id="69" name="人口1人当たり決算額の推移該当値テキスト130"/>
        <xdr:cNvSpPr txBox="1"/>
      </xdr:nvSpPr>
      <xdr:spPr>
        <a:xfrm>
          <a:off x="5740400" y="316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130,830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127967</xdr:rowOff>
    </xdr:from>
    <xdr:to>
      <xdr:col>4</xdr:col>
      <xdr:colOff>520700</xdr:colOff>
      <xdr:row>19</xdr:row>
      <xdr:rowOff>58117</xdr:rowOff>
    </xdr:to>
    <xdr:sp macro="" textlink="">
      <xdr:nvSpPr>
        <xdr:cNvPr id="70" name="円/楕円 69"/>
        <xdr:cNvSpPr/>
      </xdr:nvSpPr>
      <xdr:spPr bwMode="auto">
        <a:xfrm>
          <a:off x="4953000" y="3261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42894</xdr:rowOff>
    </xdr:from>
    <xdr:ext cx="736600" cy="259045"/>
    <xdr:sp macro="" textlink="">
      <xdr:nvSpPr>
        <xdr:cNvPr id="71" name="テキスト ボックス 70"/>
        <xdr:cNvSpPr txBox="1"/>
      </xdr:nvSpPr>
      <xdr:spPr>
        <a:xfrm>
          <a:off x="4622800" y="334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127,826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141444</xdr:rowOff>
    </xdr:from>
    <xdr:to>
      <xdr:col>3</xdr:col>
      <xdr:colOff>955675</xdr:colOff>
      <xdr:row>19</xdr:row>
      <xdr:rowOff>71594</xdr:rowOff>
    </xdr:to>
    <xdr:sp macro="" textlink="">
      <xdr:nvSpPr>
        <xdr:cNvPr id="72" name="円/楕円 71"/>
        <xdr:cNvSpPr/>
      </xdr:nvSpPr>
      <xdr:spPr bwMode="auto">
        <a:xfrm>
          <a:off x="4254500" y="3275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56371</xdr:rowOff>
    </xdr:from>
    <xdr:ext cx="762000" cy="259045"/>
    <xdr:sp macro="" textlink="">
      <xdr:nvSpPr>
        <xdr:cNvPr id="73" name="テキスト ボックス 72"/>
        <xdr:cNvSpPr txBox="1"/>
      </xdr:nvSpPr>
      <xdr:spPr>
        <a:xfrm>
          <a:off x="3924300" y="336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120,751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141854</xdr:rowOff>
    </xdr:from>
    <xdr:to>
      <xdr:col>3</xdr:col>
      <xdr:colOff>257175</xdr:colOff>
      <xdr:row>19</xdr:row>
      <xdr:rowOff>72004</xdr:rowOff>
    </xdr:to>
    <xdr:sp macro="" textlink="">
      <xdr:nvSpPr>
        <xdr:cNvPr id="74" name="円/楕円 73"/>
        <xdr:cNvSpPr/>
      </xdr:nvSpPr>
      <xdr:spPr bwMode="auto">
        <a:xfrm>
          <a:off x="3556000" y="3275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56781</xdr:rowOff>
    </xdr:from>
    <xdr:ext cx="762000" cy="259045"/>
    <xdr:sp macro="" textlink="">
      <xdr:nvSpPr>
        <xdr:cNvPr id="75" name="テキスト ボックス 74"/>
        <xdr:cNvSpPr txBox="1"/>
      </xdr:nvSpPr>
      <xdr:spPr>
        <a:xfrm>
          <a:off x="3225800" y="336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120,536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138758</xdr:rowOff>
    </xdr:from>
    <xdr:to>
      <xdr:col>2</xdr:col>
      <xdr:colOff>692150</xdr:colOff>
      <xdr:row>19</xdr:row>
      <xdr:rowOff>68908</xdr:rowOff>
    </xdr:to>
    <xdr:sp macro="" textlink="">
      <xdr:nvSpPr>
        <xdr:cNvPr id="76" name="円/楕円 75"/>
        <xdr:cNvSpPr/>
      </xdr:nvSpPr>
      <xdr:spPr bwMode="auto">
        <a:xfrm>
          <a:off x="2857500" y="3272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53685</xdr:rowOff>
    </xdr:from>
    <xdr:ext cx="762000" cy="259045"/>
    <xdr:sp macro="" textlink="">
      <xdr:nvSpPr>
        <xdr:cNvPr id="77" name="テキスト ボックス 76"/>
        <xdr:cNvSpPr txBox="1"/>
      </xdr:nvSpPr>
      <xdr:spPr>
        <a:xfrm>
          <a:off x="2527300" y="335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325372</xdr:rowOff>
    </xdr:from>
    <xdr:to>
      <xdr:col>4</xdr:col>
      <xdr:colOff>1117600</xdr:colOff>
      <xdr:row>35</xdr:row>
      <xdr:rowOff>9119</xdr:rowOff>
    </xdr:to>
    <xdr:cxnSp macro="">
      <xdr:nvCxnSpPr>
        <xdr:cNvPr id="109" name="直線コネクタ 108"/>
        <xdr:cNvCxnSpPr/>
      </xdr:nvCxnSpPr>
      <xdr:spPr bwMode="auto">
        <a:xfrm flipV="1">
          <a:off x="5003800" y="6592822"/>
          <a:ext cx="647700" cy="26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72237</xdr:rowOff>
    </xdr:from>
    <xdr:ext cx="762000" cy="259045"/>
    <xdr:sp macro="" textlink="">
      <xdr:nvSpPr>
        <xdr:cNvPr id="110" name="人口1人当たり決算額の推移平均値テキスト445"/>
        <xdr:cNvSpPr txBox="1"/>
      </xdr:nvSpPr>
      <xdr:spPr>
        <a:xfrm>
          <a:off x="5740400" y="633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7838</xdr:rowOff>
    </xdr:from>
    <xdr:to>
      <xdr:col>4</xdr:col>
      <xdr:colOff>469900</xdr:colOff>
      <xdr:row>35</xdr:row>
      <xdr:rowOff>9119</xdr:rowOff>
    </xdr:to>
    <xdr:cxnSp macro="">
      <xdr:nvCxnSpPr>
        <xdr:cNvPr id="112" name="直線コネクタ 111"/>
        <xdr:cNvCxnSpPr/>
      </xdr:nvCxnSpPr>
      <xdr:spPr bwMode="auto">
        <a:xfrm>
          <a:off x="4305300" y="6618188"/>
          <a:ext cx="698500" cy="1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228737</xdr:rowOff>
    </xdr:from>
    <xdr:to>
      <xdr:col>4</xdr:col>
      <xdr:colOff>520700</xdr:colOff>
      <xdr:row>34</xdr:row>
      <xdr:rowOff>330337</xdr:rowOff>
    </xdr:to>
    <xdr:sp macro="" textlink="">
      <xdr:nvSpPr>
        <xdr:cNvPr id="113" name="フローチャート : 判断 112"/>
        <xdr:cNvSpPr/>
      </xdr:nvSpPr>
      <xdr:spPr bwMode="auto">
        <a:xfrm>
          <a:off x="4953000" y="6496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340514</xdr:rowOff>
    </xdr:from>
    <xdr:ext cx="736600" cy="259045"/>
    <xdr:sp macro="" textlink="">
      <xdr:nvSpPr>
        <xdr:cNvPr id="114" name="テキスト ボックス 113"/>
        <xdr:cNvSpPr txBox="1"/>
      </xdr:nvSpPr>
      <xdr:spPr>
        <a:xfrm>
          <a:off x="4622800" y="6265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322720</xdr:rowOff>
    </xdr:from>
    <xdr:to>
      <xdr:col>3</xdr:col>
      <xdr:colOff>904875</xdr:colOff>
      <xdr:row>35</xdr:row>
      <xdr:rowOff>7838</xdr:rowOff>
    </xdr:to>
    <xdr:cxnSp macro="">
      <xdr:nvCxnSpPr>
        <xdr:cNvPr id="115" name="直線コネクタ 114"/>
        <xdr:cNvCxnSpPr/>
      </xdr:nvCxnSpPr>
      <xdr:spPr bwMode="auto">
        <a:xfrm>
          <a:off x="3606800" y="6590170"/>
          <a:ext cx="698500" cy="28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184099</xdr:rowOff>
    </xdr:from>
    <xdr:to>
      <xdr:col>3</xdr:col>
      <xdr:colOff>955675</xdr:colOff>
      <xdr:row>34</xdr:row>
      <xdr:rowOff>285699</xdr:rowOff>
    </xdr:to>
    <xdr:sp macro="" textlink="">
      <xdr:nvSpPr>
        <xdr:cNvPr id="116" name="フローチャート : 判断 115"/>
        <xdr:cNvSpPr/>
      </xdr:nvSpPr>
      <xdr:spPr bwMode="auto">
        <a:xfrm>
          <a:off x="4254500" y="6451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295876</xdr:rowOff>
    </xdr:from>
    <xdr:ext cx="762000" cy="259045"/>
    <xdr:sp macro="" textlink="">
      <xdr:nvSpPr>
        <xdr:cNvPr id="117" name="テキスト ボックス 116"/>
        <xdr:cNvSpPr txBox="1"/>
      </xdr:nvSpPr>
      <xdr:spPr>
        <a:xfrm>
          <a:off x="3924300" y="622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289184</xdr:rowOff>
    </xdr:from>
    <xdr:to>
      <xdr:col>3</xdr:col>
      <xdr:colOff>206375</xdr:colOff>
      <xdr:row>34</xdr:row>
      <xdr:rowOff>322720</xdr:rowOff>
    </xdr:to>
    <xdr:cxnSp macro="">
      <xdr:nvCxnSpPr>
        <xdr:cNvPr id="118" name="直線コネクタ 117"/>
        <xdr:cNvCxnSpPr/>
      </xdr:nvCxnSpPr>
      <xdr:spPr bwMode="auto">
        <a:xfrm>
          <a:off x="2908300" y="6556634"/>
          <a:ext cx="698500" cy="33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176906</xdr:rowOff>
    </xdr:from>
    <xdr:to>
      <xdr:col>3</xdr:col>
      <xdr:colOff>257175</xdr:colOff>
      <xdr:row>34</xdr:row>
      <xdr:rowOff>278505</xdr:rowOff>
    </xdr:to>
    <xdr:sp macro="" textlink="">
      <xdr:nvSpPr>
        <xdr:cNvPr id="119" name="フローチャート : 判断 118"/>
        <xdr:cNvSpPr/>
      </xdr:nvSpPr>
      <xdr:spPr bwMode="auto">
        <a:xfrm>
          <a:off x="3556000" y="644435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288683</xdr:rowOff>
    </xdr:from>
    <xdr:ext cx="762000" cy="259045"/>
    <xdr:sp macro="" textlink="">
      <xdr:nvSpPr>
        <xdr:cNvPr id="120" name="テキスト ボックス 119"/>
        <xdr:cNvSpPr txBox="1"/>
      </xdr:nvSpPr>
      <xdr:spPr>
        <a:xfrm>
          <a:off x="3225800" y="621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156309</xdr:rowOff>
    </xdr:from>
    <xdr:to>
      <xdr:col>2</xdr:col>
      <xdr:colOff>692150</xdr:colOff>
      <xdr:row>34</xdr:row>
      <xdr:rowOff>257909</xdr:rowOff>
    </xdr:to>
    <xdr:sp macro="" textlink="">
      <xdr:nvSpPr>
        <xdr:cNvPr id="121" name="フローチャート : 判断 120"/>
        <xdr:cNvSpPr/>
      </xdr:nvSpPr>
      <xdr:spPr bwMode="auto">
        <a:xfrm>
          <a:off x="2857500" y="6423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268086</xdr:rowOff>
    </xdr:from>
    <xdr:ext cx="762000" cy="259045"/>
    <xdr:sp macro="" textlink="">
      <xdr:nvSpPr>
        <xdr:cNvPr id="122" name="テキスト ボックス 121"/>
        <xdr:cNvSpPr txBox="1"/>
      </xdr:nvSpPr>
      <xdr:spPr>
        <a:xfrm>
          <a:off x="2527300" y="619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274572</xdr:rowOff>
    </xdr:from>
    <xdr:to>
      <xdr:col>5</xdr:col>
      <xdr:colOff>34925</xdr:colOff>
      <xdr:row>35</xdr:row>
      <xdr:rowOff>33272</xdr:rowOff>
    </xdr:to>
    <xdr:sp macro="" textlink="">
      <xdr:nvSpPr>
        <xdr:cNvPr id="128" name="円/楕円 127"/>
        <xdr:cNvSpPr/>
      </xdr:nvSpPr>
      <xdr:spPr bwMode="auto">
        <a:xfrm>
          <a:off x="5600700" y="6542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246649</xdr:rowOff>
    </xdr:from>
    <xdr:ext cx="762000" cy="259045"/>
    <xdr:sp macro="" textlink="">
      <xdr:nvSpPr>
        <xdr:cNvPr id="129" name="人口1人当たり決算額の推移該当値テキスト445"/>
        <xdr:cNvSpPr txBox="1"/>
      </xdr:nvSpPr>
      <xdr:spPr>
        <a:xfrm>
          <a:off x="5740400" y="651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26,467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301219</xdr:rowOff>
    </xdr:from>
    <xdr:to>
      <xdr:col>4</xdr:col>
      <xdr:colOff>520700</xdr:colOff>
      <xdr:row>35</xdr:row>
      <xdr:rowOff>59919</xdr:rowOff>
    </xdr:to>
    <xdr:sp macro="" textlink="">
      <xdr:nvSpPr>
        <xdr:cNvPr id="130" name="円/楕円 129"/>
        <xdr:cNvSpPr/>
      </xdr:nvSpPr>
      <xdr:spPr bwMode="auto">
        <a:xfrm>
          <a:off x="4953000" y="6568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44696</xdr:rowOff>
    </xdr:from>
    <xdr:ext cx="736600" cy="259045"/>
    <xdr:sp macro="" textlink="">
      <xdr:nvSpPr>
        <xdr:cNvPr id="131" name="テキスト ボックス 130"/>
        <xdr:cNvSpPr txBox="1"/>
      </xdr:nvSpPr>
      <xdr:spPr>
        <a:xfrm>
          <a:off x="4622800" y="665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22,970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299938</xdr:rowOff>
    </xdr:from>
    <xdr:to>
      <xdr:col>3</xdr:col>
      <xdr:colOff>955675</xdr:colOff>
      <xdr:row>35</xdr:row>
      <xdr:rowOff>58638</xdr:rowOff>
    </xdr:to>
    <xdr:sp macro="" textlink="">
      <xdr:nvSpPr>
        <xdr:cNvPr id="132" name="円/楕円 131"/>
        <xdr:cNvSpPr/>
      </xdr:nvSpPr>
      <xdr:spPr bwMode="auto">
        <a:xfrm>
          <a:off x="4254500" y="6567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43415</xdr:rowOff>
    </xdr:from>
    <xdr:ext cx="762000" cy="259045"/>
    <xdr:sp macro="" textlink="">
      <xdr:nvSpPr>
        <xdr:cNvPr id="133" name="テキスト ボックス 132"/>
        <xdr:cNvSpPr txBox="1"/>
      </xdr:nvSpPr>
      <xdr:spPr>
        <a:xfrm>
          <a:off x="3924300" y="665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23,138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271920</xdr:rowOff>
    </xdr:from>
    <xdr:to>
      <xdr:col>3</xdr:col>
      <xdr:colOff>257175</xdr:colOff>
      <xdr:row>35</xdr:row>
      <xdr:rowOff>30620</xdr:rowOff>
    </xdr:to>
    <xdr:sp macro="" textlink="">
      <xdr:nvSpPr>
        <xdr:cNvPr id="134" name="円/楕円 133"/>
        <xdr:cNvSpPr/>
      </xdr:nvSpPr>
      <xdr:spPr bwMode="auto">
        <a:xfrm>
          <a:off x="3556000" y="6539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15397</xdr:rowOff>
    </xdr:from>
    <xdr:ext cx="762000" cy="259045"/>
    <xdr:sp macro="" textlink="">
      <xdr:nvSpPr>
        <xdr:cNvPr id="135" name="テキスト ボックス 134"/>
        <xdr:cNvSpPr txBox="1"/>
      </xdr:nvSpPr>
      <xdr:spPr>
        <a:xfrm>
          <a:off x="3225800" y="66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26,815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238384</xdr:rowOff>
    </xdr:from>
    <xdr:to>
      <xdr:col>2</xdr:col>
      <xdr:colOff>692150</xdr:colOff>
      <xdr:row>34</xdr:row>
      <xdr:rowOff>339984</xdr:rowOff>
    </xdr:to>
    <xdr:sp macro="" textlink="">
      <xdr:nvSpPr>
        <xdr:cNvPr id="136" name="円/楕円 135"/>
        <xdr:cNvSpPr/>
      </xdr:nvSpPr>
      <xdr:spPr bwMode="auto">
        <a:xfrm>
          <a:off x="2857500" y="6505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324761</xdr:rowOff>
    </xdr:from>
    <xdr:ext cx="762000" cy="259045"/>
    <xdr:sp macro="" textlink="">
      <xdr:nvSpPr>
        <xdr:cNvPr id="137" name="テキスト ボックス 136"/>
        <xdr:cNvSpPr txBox="1"/>
      </xdr:nvSpPr>
      <xdr:spPr>
        <a:xfrm>
          <a:off x="2527300" y="65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長野県青木村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4,574
4,546
57.10
3,389,071
3,035,606
328,643
1,994,313
1,900,597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7112</xdr:rowOff>
    </xdr:from>
    <xdr:to>
      <xdr:col>6</xdr:col>
      <xdr:colOff>511175</xdr:colOff>
      <xdr:row>38</xdr:row>
      <xdr:rowOff>10935</xdr:rowOff>
    </xdr:to>
    <xdr:cxnSp macro="">
      <xdr:nvCxnSpPr>
        <xdr:cNvPr id="60" name="直線コネクタ 59"/>
        <xdr:cNvCxnSpPr/>
      </xdr:nvCxnSpPr>
      <xdr:spPr>
        <a:xfrm flipV="1">
          <a:off x="3797300" y="6522212"/>
          <a:ext cx="8382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75369</xdr:rowOff>
    </xdr:from>
    <xdr:ext cx="599010" cy="259045"/>
    <xdr:sp macro="" textlink="">
      <xdr:nvSpPr>
        <xdr:cNvPr id="61" name="人件費平均値テキスト"/>
        <xdr:cNvSpPr txBox="1"/>
      </xdr:nvSpPr>
      <xdr:spPr>
        <a:xfrm>
          <a:off x="4686300" y="6247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10935</xdr:rowOff>
    </xdr:from>
    <xdr:to>
      <xdr:col>5</xdr:col>
      <xdr:colOff>358775</xdr:colOff>
      <xdr:row>38</xdr:row>
      <xdr:rowOff>16879</xdr:rowOff>
    </xdr:to>
    <xdr:cxnSp macro="">
      <xdr:nvCxnSpPr>
        <xdr:cNvPr id="63" name="直線コネクタ 62"/>
        <xdr:cNvCxnSpPr/>
      </xdr:nvCxnSpPr>
      <xdr:spPr>
        <a:xfrm flipV="1">
          <a:off x="2908300" y="652603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38581</xdr:rowOff>
    </xdr:from>
    <xdr:to>
      <xdr:col>5</xdr:col>
      <xdr:colOff>409575</xdr:colOff>
      <xdr:row>37</xdr:row>
      <xdr:rowOff>140181</xdr:rowOff>
    </xdr:to>
    <xdr:sp macro="" textlink="">
      <xdr:nvSpPr>
        <xdr:cNvPr id="64" name="フローチャート : 判断 63"/>
        <xdr:cNvSpPr/>
      </xdr:nvSpPr>
      <xdr:spPr>
        <a:xfrm>
          <a:off x="3746500" y="63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156708</xdr:rowOff>
    </xdr:from>
    <xdr:ext cx="599010" cy="259045"/>
    <xdr:sp macro="" textlink="">
      <xdr:nvSpPr>
        <xdr:cNvPr id="65" name="テキスト ボックス 64"/>
        <xdr:cNvSpPr txBox="1"/>
      </xdr:nvSpPr>
      <xdr:spPr>
        <a:xfrm>
          <a:off x="3497794" y="615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16879</xdr:rowOff>
    </xdr:from>
    <xdr:to>
      <xdr:col>4</xdr:col>
      <xdr:colOff>155575</xdr:colOff>
      <xdr:row>38</xdr:row>
      <xdr:rowOff>17319</xdr:rowOff>
    </xdr:to>
    <xdr:cxnSp macro="">
      <xdr:nvCxnSpPr>
        <xdr:cNvPr id="66" name="直線コネクタ 65"/>
        <xdr:cNvCxnSpPr/>
      </xdr:nvCxnSpPr>
      <xdr:spPr>
        <a:xfrm flipV="1">
          <a:off x="2019300" y="6531979"/>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39547</xdr:rowOff>
    </xdr:from>
    <xdr:to>
      <xdr:col>4</xdr:col>
      <xdr:colOff>206375</xdr:colOff>
      <xdr:row>37</xdr:row>
      <xdr:rowOff>141147</xdr:rowOff>
    </xdr:to>
    <xdr:sp macro="" textlink="">
      <xdr:nvSpPr>
        <xdr:cNvPr id="67" name="フローチャート : 判断 66"/>
        <xdr:cNvSpPr/>
      </xdr:nvSpPr>
      <xdr:spPr>
        <a:xfrm>
          <a:off x="2857500" y="63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157674</xdr:rowOff>
    </xdr:from>
    <xdr:ext cx="599010" cy="259045"/>
    <xdr:sp macro="" textlink="">
      <xdr:nvSpPr>
        <xdr:cNvPr id="68" name="テキスト ボックス 67"/>
        <xdr:cNvSpPr txBox="1"/>
      </xdr:nvSpPr>
      <xdr:spPr>
        <a:xfrm>
          <a:off x="2608794" y="615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12345</xdr:rowOff>
    </xdr:from>
    <xdr:to>
      <xdr:col>2</xdr:col>
      <xdr:colOff>638175</xdr:colOff>
      <xdr:row>38</xdr:row>
      <xdr:rowOff>17319</xdr:rowOff>
    </xdr:to>
    <xdr:cxnSp macro="">
      <xdr:nvCxnSpPr>
        <xdr:cNvPr id="69" name="直線コネクタ 68"/>
        <xdr:cNvCxnSpPr/>
      </xdr:nvCxnSpPr>
      <xdr:spPr>
        <a:xfrm>
          <a:off x="1130300" y="6527445"/>
          <a:ext cx="889000" cy="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41917</xdr:rowOff>
    </xdr:from>
    <xdr:to>
      <xdr:col>3</xdr:col>
      <xdr:colOff>3175</xdr:colOff>
      <xdr:row>37</xdr:row>
      <xdr:rowOff>143517</xdr:rowOff>
    </xdr:to>
    <xdr:sp macro="" textlink="">
      <xdr:nvSpPr>
        <xdr:cNvPr id="70" name="フローチャート : 判断 69"/>
        <xdr:cNvSpPr/>
      </xdr:nvSpPr>
      <xdr:spPr>
        <a:xfrm>
          <a:off x="1968500" y="638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160044</xdr:rowOff>
    </xdr:from>
    <xdr:ext cx="599010" cy="259045"/>
    <xdr:sp macro="" textlink="">
      <xdr:nvSpPr>
        <xdr:cNvPr id="71" name="テキスト ボックス 70"/>
        <xdr:cNvSpPr txBox="1"/>
      </xdr:nvSpPr>
      <xdr:spPr>
        <a:xfrm>
          <a:off x="1719794" y="616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34432</xdr:rowOff>
    </xdr:from>
    <xdr:to>
      <xdr:col>1</xdr:col>
      <xdr:colOff>485775</xdr:colOff>
      <xdr:row>37</xdr:row>
      <xdr:rowOff>136032</xdr:rowOff>
    </xdr:to>
    <xdr:sp macro="" textlink="">
      <xdr:nvSpPr>
        <xdr:cNvPr id="72" name="フローチャート : 判断 71"/>
        <xdr:cNvSpPr/>
      </xdr:nvSpPr>
      <xdr:spPr>
        <a:xfrm>
          <a:off x="1079500" y="637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152559</xdr:rowOff>
    </xdr:from>
    <xdr:ext cx="599010" cy="259045"/>
    <xdr:sp macro="" textlink="">
      <xdr:nvSpPr>
        <xdr:cNvPr id="73" name="テキスト ボックス 72"/>
        <xdr:cNvSpPr txBox="1"/>
      </xdr:nvSpPr>
      <xdr:spPr>
        <a:xfrm>
          <a:off x="830794" y="615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127762</xdr:rowOff>
    </xdr:from>
    <xdr:to>
      <xdr:col>6</xdr:col>
      <xdr:colOff>561975</xdr:colOff>
      <xdr:row>38</xdr:row>
      <xdr:rowOff>57912</xdr:rowOff>
    </xdr:to>
    <xdr:sp macro="" textlink="">
      <xdr:nvSpPr>
        <xdr:cNvPr id="79" name="円/楕円 78"/>
        <xdr:cNvSpPr/>
      </xdr:nvSpPr>
      <xdr:spPr>
        <a:xfrm>
          <a:off x="45847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42689</xdr:rowOff>
    </xdr:from>
    <xdr:ext cx="599010" cy="259045"/>
    <xdr:sp macro="" textlink="">
      <xdr:nvSpPr>
        <xdr:cNvPr id="80" name="人件費該当値テキスト"/>
        <xdr:cNvSpPr txBox="1"/>
      </xdr:nvSpPr>
      <xdr:spPr>
        <a:xfrm>
          <a:off x="4686300" y="638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109,600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131585</xdr:rowOff>
    </xdr:from>
    <xdr:to>
      <xdr:col>5</xdr:col>
      <xdr:colOff>409575</xdr:colOff>
      <xdr:row>38</xdr:row>
      <xdr:rowOff>61736</xdr:rowOff>
    </xdr:to>
    <xdr:sp macro="" textlink="">
      <xdr:nvSpPr>
        <xdr:cNvPr id="81" name="円/楕円 80"/>
        <xdr:cNvSpPr/>
      </xdr:nvSpPr>
      <xdr:spPr>
        <a:xfrm>
          <a:off x="3746500" y="6475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52862</xdr:rowOff>
    </xdr:from>
    <xdr:ext cx="599010" cy="259045"/>
    <xdr:sp macro="" textlink="">
      <xdr:nvSpPr>
        <xdr:cNvPr id="82" name="テキスト ボックス 81"/>
        <xdr:cNvSpPr txBox="1"/>
      </xdr:nvSpPr>
      <xdr:spPr>
        <a:xfrm>
          <a:off x="3497794" y="656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107,593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137529</xdr:rowOff>
    </xdr:from>
    <xdr:to>
      <xdr:col>4</xdr:col>
      <xdr:colOff>206375</xdr:colOff>
      <xdr:row>38</xdr:row>
      <xdr:rowOff>67679</xdr:rowOff>
    </xdr:to>
    <xdr:sp macro="" textlink="">
      <xdr:nvSpPr>
        <xdr:cNvPr id="83" name="円/楕円 82"/>
        <xdr:cNvSpPr/>
      </xdr:nvSpPr>
      <xdr:spPr>
        <a:xfrm>
          <a:off x="2857500" y="648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58806</xdr:rowOff>
    </xdr:from>
    <xdr:ext cx="599010" cy="259045"/>
    <xdr:sp macro="" textlink="">
      <xdr:nvSpPr>
        <xdr:cNvPr id="84" name="テキスト ボックス 83"/>
        <xdr:cNvSpPr txBox="1"/>
      </xdr:nvSpPr>
      <xdr:spPr>
        <a:xfrm>
          <a:off x="2608794" y="657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104,473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137969</xdr:rowOff>
    </xdr:from>
    <xdr:to>
      <xdr:col>3</xdr:col>
      <xdr:colOff>3175</xdr:colOff>
      <xdr:row>38</xdr:row>
      <xdr:rowOff>68119</xdr:rowOff>
    </xdr:to>
    <xdr:sp macro="" textlink="">
      <xdr:nvSpPr>
        <xdr:cNvPr id="85" name="円/楕円 84"/>
        <xdr:cNvSpPr/>
      </xdr:nvSpPr>
      <xdr:spPr>
        <a:xfrm>
          <a:off x="1968500" y="648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59246</xdr:rowOff>
    </xdr:from>
    <xdr:ext cx="599010" cy="259045"/>
    <xdr:sp macro="" textlink="">
      <xdr:nvSpPr>
        <xdr:cNvPr id="86" name="テキスト ボックス 85"/>
        <xdr:cNvSpPr txBox="1"/>
      </xdr:nvSpPr>
      <xdr:spPr>
        <a:xfrm>
          <a:off x="1719794" y="657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132995</xdr:rowOff>
    </xdr:from>
    <xdr:to>
      <xdr:col>1</xdr:col>
      <xdr:colOff>485775</xdr:colOff>
      <xdr:row>38</xdr:row>
      <xdr:rowOff>63145</xdr:rowOff>
    </xdr:to>
    <xdr:sp macro="" textlink="">
      <xdr:nvSpPr>
        <xdr:cNvPr id="87" name="円/楕円 86"/>
        <xdr:cNvSpPr/>
      </xdr:nvSpPr>
      <xdr:spPr>
        <a:xfrm>
          <a:off x="1079500" y="64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54272</xdr:rowOff>
    </xdr:from>
    <xdr:ext cx="599010" cy="259045"/>
    <xdr:sp macro="" textlink="">
      <xdr:nvSpPr>
        <xdr:cNvPr id="88" name="テキスト ボックス 87"/>
        <xdr:cNvSpPr txBox="1"/>
      </xdr:nvSpPr>
      <xdr:spPr>
        <a:xfrm>
          <a:off x="830794" y="656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120882</xdr:rowOff>
    </xdr:from>
    <xdr:to>
      <xdr:col>6</xdr:col>
      <xdr:colOff>511175</xdr:colOff>
      <xdr:row>57</xdr:row>
      <xdr:rowOff>134676</xdr:rowOff>
    </xdr:to>
    <xdr:cxnSp macro="">
      <xdr:nvCxnSpPr>
        <xdr:cNvPr id="113" name="直線コネクタ 112"/>
        <xdr:cNvCxnSpPr/>
      </xdr:nvCxnSpPr>
      <xdr:spPr>
        <a:xfrm flipV="1">
          <a:off x="3797300" y="9893532"/>
          <a:ext cx="838200" cy="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75130</xdr:rowOff>
    </xdr:from>
    <xdr:ext cx="599010" cy="259045"/>
    <xdr:sp macro="" textlink="">
      <xdr:nvSpPr>
        <xdr:cNvPr id="114" name="物件費平均値テキスト"/>
        <xdr:cNvSpPr txBox="1"/>
      </xdr:nvSpPr>
      <xdr:spPr>
        <a:xfrm>
          <a:off x="4686300" y="9676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134676</xdr:rowOff>
    </xdr:from>
    <xdr:to>
      <xdr:col>5</xdr:col>
      <xdr:colOff>358775</xdr:colOff>
      <xdr:row>57</xdr:row>
      <xdr:rowOff>138716</xdr:rowOff>
    </xdr:to>
    <xdr:cxnSp macro="">
      <xdr:nvCxnSpPr>
        <xdr:cNvPr id="116" name="直線コネクタ 115"/>
        <xdr:cNvCxnSpPr/>
      </xdr:nvCxnSpPr>
      <xdr:spPr>
        <a:xfrm flipV="1">
          <a:off x="2908300" y="9907326"/>
          <a:ext cx="8890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47399</xdr:rowOff>
    </xdr:from>
    <xdr:to>
      <xdr:col>5</xdr:col>
      <xdr:colOff>409575</xdr:colOff>
      <xdr:row>57</xdr:row>
      <xdr:rowOff>148999</xdr:rowOff>
    </xdr:to>
    <xdr:sp macro="" textlink="">
      <xdr:nvSpPr>
        <xdr:cNvPr id="117" name="フローチャート : 判断 116"/>
        <xdr:cNvSpPr/>
      </xdr:nvSpPr>
      <xdr:spPr>
        <a:xfrm>
          <a:off x="3746500" y="982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165526</xdr:rowOff>
    </xdr:from>
    <xdr:ext cx="599010" cy="259045"/>
    <xdr:sp macro="" textlink="">
      <xdr:nvSpPr>
        <xdr:cNvPr id="118" name="テキスト ボックス 117"/>
        <xdr:cNvSpPr txBox="1"/>
      </xdr:nvSpPr>
      <xdr:spPr>
        <a:xfrm>
          <a:off x="3497794" y="959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138716</xdr:rowOff>
    </xdr:from>
    <xdr:to>
      <xdr:col>4</xdr:col>
      <xdr:colOff>155575</xdr:colOff>
      <xdr:row>57</xdr:row>
      <xdr:rowOff>144160</xdr:rowOff>
    </xdr:to>
    <xdr:cxnSp macro="">
      <xdr:nvCxnSpPr>
        <xdr:cNvPr id="119" name="直線コネクタ 118"/>
        <xdr:cNvCxnSpPr/>
      </xdr:nvCxnSpPr>
      <xdr:spPr>
        <a:xfrm flipV="1">
          <a:off x="2019300" y="9911366"/>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30485</xdr:rowOff>
    </xdr:from>
    <xdr:to>
      <xdr:col>4</xdr:col>
      <xdr:colOff>206375</xdr:colOff>
      <xdr:row>57</xdr:row>
      <xdr:rowOff>132085</xdr:rowOff>
    </xdr:to>
    <xdr:sp macro="" textlink="">
      <xdr:nvSpPr>
        <xdr:cNvPr id="120" name="フローチャート : 判断 119"/>
        <xdr:cNvSpPr/>
      </xdr:nvSpPr>
      <xdr:spPr>
        <a:xfrm>
          <a:off x="2857500" y="980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148612</xdr:rowOff>
    </xdr:from>
    <xdr:ext cx="599010" cy="259045"/>
    <xdr:sp macro="" textlink="">
      <xdr:nvSpPr>
        <xdr:cNvPr id="121" name="テキスト ボックス 120"/>
        <xdr:cNvSpPr txBox="1"/>
      </xdr:nvSpPr>
      <xdr:spPr>
        <a:xfrm>
          <a:off x="2608794" y="957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138564</xdr:rowOff>
    </xdr:from>
    <xdr:to>
      <xdr:col>2</xdr:col>
      <xdr:colOff>638175</xdr:colOff>
      <xdr:row>57</xdr:row>
      <xdr:rowOff>144160</xdr:rowOff>
    </xdr:to>
    <xdr:cxnSp macro="">
      <xdr:nvCxnSpPr>
        <xdr:cNvPr id="122" name="直線コネクタ 121"/>
        <xdr:cNvCxnSpPr/>
      </xdr:nvCxnSpPr>
      <xdr:spPr>
        <a:xfrm>
          <a:off x="1130300" y="9911214"/>
          <a:ext cx="889000" cy="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40193</xdr:rowOff>
    </xdr:from>
    <xdr:to>
      <xdr:col>3</xdr:col>
      <xdr:colOff>3175</xdr:colOff>
      <xdr:row>57</xdr:row>
      <xdr:rowOff>141793</xdr:rowOff>
    </xdr:to>
    <xdr:sp macro="" textlink="">
      <xdr:nvSpPr>
        <xdr:cNvPr id="123" name="フローチャート : 判断 122"/>
        <xdr:cNvSpPr/>
      </xdr:nvSpPr>
      <xdr:spPr>
        <a:xfrm>
          <a:off x="1968500" y="981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158320</xdr:rowOff>
    </xdr:from>
    <xdr:ext cx="599010" cy="259045"/>
    <xdr:sp macro="" textlink="">
      <xdr:nvSpPr>
        <xdr:cNvPr id="124" name="テキスト ボックス 123"/>
        <xdr:cNvSpPr txBox="1"/>
      </xdr:nvSpPr>
      <xdr:spPr>
        <a:xfrm>
          <a:off x="1719794" y="95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67960</xdr:rowOff>
    </xdr:from>
    <xdr:to>
      <xdr:col>1</xdr:col>
      <xdr:colOff>485775</xdr:colOff>
      <xdr:row>57</xdr:row>
      <xdr:rowOff>169560</xdr:rowOff>
    </xdr:to>
    <xdr:sp macro="" textlink="">
      <xdr:nvSpPr>
        <xdr:cNvPr id="125" name="フローチャート : 判断 124"/>
        <xdr:cNvSpPr/>
      </xdr:nvSpPr>
      <xdr:spPr>
        <a:xfrm>
          <a:off x="1079500" y="98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14637</xdr:rowOff>
    </xdr:from>
    <xdr:ext cx="599010" cy="259045"/>
    <xdr:sp macro="" textlink="">
      <xdr:nvSpPr>
        <xdr:cNvPr id="126" name="テキスト ボックス 125"/>
        <xdr:cNvSpPr txBox="1"/>
      </xdr:nvSpPr>
      <xdr:spPr>
        <a:xfrm>
          <a:off x="830794" y="961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70082</xdr:rowOff>
    </xdr:from>
    <xdr:to>
      <xdr:col>6</xdr:col>
      <xdr:colOff>561975</xdr:colOff>
      <xdr:row>58</xdr:row>
      <xdr:rowOff>232</xdr:rowOff>
    </xdr:to>
    <xdr:sp macro="" textlink="">
      <xdr:nvSpPr>
        <xdr:cNvPr id="132" name="円/楕円 131"/>
        <xdr:cNvSpPr/>
      </xdr:nvSpPr>
      <xdr:spPr>
        <a:xfrm>
          <a:off x="4584700" y="984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30680</xdr:rowOff>
    </xdr:from>
    <xdr:ext cx="599010" cy="259045"/>
    <xdr:sp macro="" textlink="">
      <xdr:nvSpPr>
        <xdr:cNvPr id="133" name="物件費該当値テキスト"/>
        <xdr:cNvSpPr txBox="1"/>
      </xdr:nvSpPr>
      <xdr:spPr>
        <a:xfrm>
          <a:off x="4686300" y="98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83876</xdr:rowOff>
    </xdr:from>
    <xdr:to>
      <xdr:col>5</xdr:col>
      <xdr:colOff>409575</xdr:colOff>
      <xdr:row>58</xdr:row>
      <xdr:rowOff>14026</xdr:rowOff>
    </xdr:to>
    <xdr:sp macro="" textlink="">
      <xdr:nvSpPr>
        <xdr:cNvPr id="134" name="円/楕円 133"/>
        <xdr:cNvSpPr/>
      </xdr:nvSpPr>
      <xdr:spPr>
        <a:xfrm>
          <a:off x="3746500" y="98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5153</xdr:rowOff>
    </xdr:from>
    <xdr:ext cx="599010" cy="259045"/>
    <xdr:sp macro="" textlink="">
      <xdr:nvSpPr>
        <xdr:cNvPr id="135" name="テキスト ボックス 134"/>
        <xdr:cNvSpPr txBox="1"/>
      </xdr:nvSpPr>
      <xdr:spPr>
        <a:xfrm>
          <a:off x="3497794" y="994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87916</xdr:rowOff>
    </xdr:from>
    <xdr:to>
      <xdr:col>4</xdr:col>
      <xdr:colOff>206375</xdr:colOff>
      <xdr:row>58</xdr:row>
      <xdr:rowOff>18066</xdr:rowOff>
    </xdr:to>
    <xdr:sp macro="" textlink="">
      <xdr:nvSpPr>
        <xdr:cNvPr id="136" name="円/楕円 135"/>
        <xdr:cNvSpPr/>
      </xdr:nvSpPr>
      <xdr:spPr>
        <a:xfrm>
          <a:off x="2857500" y="98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9193</xdr:rowOff>
    </xdr:from>
    <xdr:ext cx="599010" cy="259045"/>
    <xdr:sp macro="" textlink="">
      <xdr:nvSpPr>
        <xdr:cNvPr id="137" name="テキスト ボックス 136"/>
        <xdr:cNvSpPr txBox="1"/>
      </xdr:nvSpPr>
      <xdr:spPr>
        <a:xfrm>
          <a:off x="2608794" y="995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101,722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93360</xdr:rowOff>
    </xdr:from>
    <xdr:to>
      <xdr:col>3</xdr:col>
      <xdr:colOff>3175</xdr:colOff>
      <xdr:row>58</xdr:row>
      <xdr:rowOff>23510</xdr:rowOff>
    </xdr:to>
    <xdr:sp macro="" textlink="">
      <xdr:nvSpPr>
        <xdr:cNvPr id="138" name="円/楕円 137"/>
        <xdr:cNvSpPr/>
      </xdr:nvSpPr>
      <xdr:spPr>
        <a:xfrm>
          <a:off x="1968500" y="98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14637</xdr:rowOff>
    </xdr:from>
    <xdr:ext cx="534377" cy="259045"/>
    <xdr:sp macro="" textlink="">
      <xdr:nvSpPr>
        <xdr:cNvPr id="139" name="テキスト ボックス 138"/>
        <xdr:cNvSpPr txBox="1"/>
      </xdr:nvSpPr>
      <xdr:spPr>
        <a:xfrm>
          <a:off x="1752111" y="995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87764</xdr:rowOff>
    </xdr:from>
    <xdr:to>
      <xdr:col>1</xdr:col>
      <xdr:colOff>485775</xdr:colOff>
      <xdr:row>58</xdr:row>
      <xdr:rowOff>17914</xdr:rowOff>
    </xdr:to>
    <xdr:sp macro="" textlink="">
      <xdr:nvSpPr>
        <xdr:cNvPr id="140" name="円/楕円 139"/>
        <xdr:cNvSpPr/>
      </xdr:nvSpPr>
      <xdr:spPr>
        <a:xfrm>
          <a:off x="1079500" y="98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9041</xdr:rowOff>
    </xdr:from>
    <xdr:ext cx="599010" cy="259045"/>
    <xdr:sp macro="" textlink="">
      <xdr:nvSpPr>
        <xdr:cNvPr id="141" name="テキスト ボックス 140"/>
        <xdr:cNvSpPr txBox="1"/>
      </xdr:nvSpPr>
      <xdr:spPr>
        <a:xfrm>
          <a:off x="830794" y="995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2986</xdr:rowOff>
    </xdr:from>
    <xdr:to>
      <xdr:col>6</xdr:col>
      <xdr:colOff>511175</xdr:colOff>
      <xdr:row>79</xdr:row>
      <xdr:rowOff>15864</xdr:rowOff>
    </xdr:to>
    <xdr:cxnSp macro="">
      <xdr:nvCxnSpPr>
        <xdr:cNvPr id="170" name="直線コネクタ 169"/>
        <xdr:cNvCxnSpPr/>
      </xdr:nvCxnSpPr>
      <xdr:spPr>
        <a:xfrm flipV="1">
          <a:off x="3797300" y="13547536"/>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15864</xdr:rowOff>
    </xdr:from>
    <xdr:to>
      <xdr:col>5</xdr:col>
      <xdr:colOff>358775</xdr:colOff>
      <xdr:row>79</xdr:row>
      <xdr:rowOff>19239</xdr:rowOff>
    </xdr:to>
    <xdr:cxnSp macro="">
      <xdr:nvCxnSpPr>
        <xdr:cNvPr id="173" name="直線コネクタ 172"/>
        <xdr:cNvCxnSpPr/>
      </xdr:nvCxnSpPr>
      <xdr:spPr>
        <a:xfrm flipV="1">
          <a:off x="2908300" y="13560414"/>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76160</xdr:rowOff>
    </xdr:from>
    <xdr:to>
      <xdr:col>5</xdr:col>
      <xdr:colOff>409575</xdr:colOff>
      <xdr:row>79</xdr:row>
      <xdr:rowOff>6310</xdr:rowOff>
    </xdr:to>
    <xdr:sp macro="" textlink="">
      <xdr:nvSpPr>
        <xdr:cNvPr id="174" name="フローチャート : 判断 173"/>
        <xdr:cNvSpPr/>
      </xdr:nvSpPr>
      <xdr:spPr>
        <a:xfrm>
          <a:off x="3746500" y="134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22837</xdr:rowOff>
    </xdr:from>
    <xdr:ext cx="534377" cy="259045"/>
    <xdr:sp macro="" textlink="">
      <xdr:nvSpPr>
        <xdr:cNvPr id="175" name="テキスト ボックス 174"/>
        <xdr:cNvSpPr txBox="1"/>
      </xdr:nvSpPr>
      <xdr:spPr>
        <a:xfrm>
          <a:off x="3530111" y="132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8517</xdr:rowOff>
    </xdr:from>
    <xdr:to>
      <xdr:col>4</xdr:col>
      <xdr:colOff>155575</xdr:colOff>
      <xdr:row>79</xdr:row>
      <xdr:rowOff>19239</xdr:rowOff>
    </xdr:to>
    <xdr:cxnSp macro="">
      <xdr:nvCxnSpPr>
        <xdr:cNvPr id="176" name="直線コネクタ 175"/>
        <xdr:cNvCxnSpPr/>
      </xdr:nvCxnSpPr>
      <xdr:spPr>
        <a:xfrm>
          <a:off x="2019300" y="13553067"/>
          <a:ext cx="8890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90439</xdr:rowOff>
    </xdr:from>
    <xdr:to>
      <xdr:col>4</xdr:col>
      <xdr:colOff>206375</xdr:colOff>
      <xdr:row>79</xdr:row>
      <xdr:rowOff>20589</xdr:rowOff>
    </xdr:to>
    <xdr:sp macro="" textlink="">
      <xdr:nvSpPr>
        <xdr:cNvPr id="177" name="フローチャート : 判断 176"/>
        <xdr:cNvSpPr/>
      </xdr:nvSpPr>
      <xdr:spPr>
        <a:xfrm>
          <a:off x="2857500" y="134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37116</xdr:rowOff>
    </xdr:from>
    <xdr:ext cx="534377" cy="259045"/>
    <xdr:sp macro="" textlink="">
      <xdr:nvSpPr>
        <xdr:cNvPr id="178" name="テキスト ボックス 177"/>
        <xdr:cNvSpPr txBox="1"/>
      </xdr:nvSpPr>
      <xdr:spPr>
        <a:xfrm>
          <a:off x="2641111" y="1323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8517</xdr:rowOff>
    </xdr:from>
    <xdr:to>
      <xdr:col>2</xdr:col>
      <xdr:colOff>638175</xdr:colOff>
      <xdr:row>79</xdr:row>
      <xdr:rowOff>15284</xdr:rowOff>
    </xdr:to>
    <xdr:cxnSp macro="">
      <xdr:nvCxnSpPr>
        <xdr:cNvPr id="179" name="直線コネクタ 178"/>
        <xdr:cNvCxnSpPr/>
      </xdr:nvCxnSpPr>
      <xdr:spPr>
        <a:xfrm flipV="1">
          <a:off x="1130300" y="13553067"/>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87807</xdr:rowOff>
    </xdr:from>
    <xdr:to>
      <xdr:col>3</xdr:col>
      <xdr:colOff>3175</xdr:colOff>
      <xdr:row>79</xdr:row>
      <xdr:rowOff>17957</xdr:rowOff>
    </xdr:to>
    <xdr:sp macro="" textlink="">
      <xdr:nvSpPr>
        <xdr:cNvPr id="180" name="フローチャート : 判断 179"/>
        <xdr:cNvSpPr/>
      </xdr:nvSpPr>
      <xdr:spPr>
        <a:xfrm>
          <a:off x="1968500" y="134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34484</xdr:rowOff>
    </xdr:from>
    <xdr:ext cx="534377" cy="259045"/>
    <xdr:sp macro="" textlink="">
      <xdr:nvSpPr>
        <xdr:cNvPr id="181" name="テキスト ボックス 180"/>
        <xdr:cNvSpPr txBox="1"/>
      </xdr:nvSpPr>
      <xdr:spPr>
        <a:xfrm>
          <a:off x="1752111" y="132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82331</xdr:rowOff>
    </xdr:from>
    <xdr:to>
      <xdr:col>1</xdr:col>
      <xdr:colOff>485775</xdr:colOff>
      <xdr:row>79</xdr:row>
      <xdr:rowOff>12481</xdr:rowOff>
    </xdr:to>
    <xdr:sp macro="" textlink="">
      <xdr:nvSpPr>
        <xdr:cNvPr id="182" name="フローチャート : 判断 181"/>
        <xdr:cNvSpPr/>
      </xdr:nvSpPr>
      <xdr:spPr>
        <a:xfrm>
          <a:off x="1079500" y="134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29008</xdr:rowOff>
    </xdr:from>
    <xdr:ext cx="534377" cy="259045"/>
    <xdr:sp macro="" textlink="">
      <xdr:nvSpPr>
        <xdr:cNvPr id="183" name="テキスト ボックス 182"/>
        <xdr:cNvSpPr txBox="1"/>
      </xdr:nvSpPr>
      <xdr:spPr>
        <a:xfrm>
          <a:off x="863111" y="132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123636</xdr:rowOff>
    </xdr:from>
    <xdr:to>
      <xdr:col>6</xdr:col>
      <xdr:colOff>561975</xdr:colOff>
      <xdr:row>79</xdr:row>
      <xdr:rowOff>53786</xdr:rowOff>
    </xdr:to>
    <xdr:sp macro="" textlink="">
      <xdr:nvSpPr>
        <xdr:cNvPr id="189" name="円/楕円 188"/>
        <xdr:cNvSpPr/>
      </xdr:nvSpPr>
      <xdr:spPr>
        <a:xfrm>
          <a:off x="4584700" y="134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83802</xdr:rowOff>
    </xdr:from>
    <xdr:ext cx="534377" cy="259045"/>
    <xdr:sp macro="" textlink="">
      <xdr:nvSpPr>
        <xdr:cNvPr id="190" name="維持補修費該当値テキスト"/>
        <xdr:cNvSpPr txBox="1"/>
      </xdr:nvSpPr>
      <xdr:spPr>
        <a:xfrm>
          <a:off x="4686300" y="134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10,883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136514</xdr:rowOff>
    </xdr:from>
    <xdr:to>
      <xdr:col>5</xdr:col>
      <xdr:colOff>409575</xdr:colOff>
      <xdr:row>79</xdr:row>
      <xdr:rowOff>66664</xdr:rowOff>
    </xdr:to>
    <xdr:sp macro="" textlink="">
      <xdr:nvSpPr>
        <xdr:cNvPr id="191" name="円/楕円 190"/>
        <xdr:cNvSpPr/>
      </xdr:nvSpPr>
      <xdr:spPr>
        <a:xfrm>
          <a:off x="3746500" y="13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57791</xdr:rowOff>
    </xdr:from>
    <xdr:ext cx="469744" cy="259045"/>
    <xdr:sp macro="" textlink="">
      <xdr:nvSpPr>
        <xdr:cNvPr id="192" name="テキスト ボックス 191"/>
        <xdr:cNvSpPr txBox="1"/>
      </xdr:nvSpPr>
      <xdr:spPr>
        <a:xfrm>
          <a:off x="3562427" y="13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139889</xdr:rowOff>
    </xdr:from>
    <xdr:to>
      <xdr:col>4</xdr:col>
      <xdr:colOff>206375</xdr:colOff>
      <xdr:row>79</xdr:row>
      <xdr:rowOff>70039</xdr:rowOff>
    </xdr:to>
    <xdr:sp macro="" textlink="">
      <xdr:nvSpPr>
        <xdr:cNvPr id="193" name="円/楕円 192"/>
        <xdr:cNvSpPr/>
      </xdr:nvSpPr>
      <xdr:spPr>
        <a:xfrm>
          <a:off x="2857500" y="1351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61166</xdr:rowOff>
    </xdr:from>
    <xdr:ext cx="469744" cy="259045"/>
    <xdr:sp macro="" textlink="">
      <xdr:nvSpPr>
        <xdr:cNvPr id="194" name="テキスト ボックス 193"/>
        <xdr:cNvSpPr txBox="1"/>
      </xdr:nvSpPr>
      <xdr:spPr>
        <a:xfrm>
          <a:off x="2673427" y="1360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129167</xdr:rowOff>
    </xdr:from>
    <xdr:to>
      <xdr:col>3</xdr:col>
      <xdr:colOff>3175</xdr:colOff>
      <xdr:row>79</xdr:row>
      <xdr:rowOff>59317</xdr:rowOff>
    </xdr:to>
    <xdr:sp macro="" textlink="">
      <xdr:nvSpPr>
        <xdr:cNvPr id="195" name="円/楕円 194"/>
        <xdr:cNvSpPr/>
      </xdr:nvSpPr>
      <xdr:spPr>
        <a:xfrm>
          <a:off x="1968500" y="135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50444</xdr:rowOff>
    </xdr:from>
    <xdr:ext cx="469744" cy="259045"/>
    <xdr:sp macro="" textlink="">
      <xdr:nvSpPr>
        <xdr:cNvPr id="196" name="テキスト ボックス 195"/>
        <xdr:cNvSpPr txBox="1"/>
      </xdr:nvSpPr>
      <xdr:spPr>
        <a:xfrm>
          <a:off x="1784427" y="1359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135934</xdr:rowOff>
    </xdr:from>
    <xdr:to>
      <xdr:col>1</xdr:col>
      <xdr:colOff>485775</xdr:colOff>
      <xdr:row>79</xdr:row>
      <xdr:rowOff>66084</xdr:rowOff>
    </xdr:to>
    <xdr:sp macro="" textlink="">
      <xdr:nvSpPr>
        <xdr:cNvPr id="197" name="円/楕円 196"/>
        <xdr:cNvSpPr/>
      </xdr:nvSpPr>
      <xdr:spPr>
        <a:xfrm>
          <a:off x="1079500" y="135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57211</xdr:rowOff>
    </xdr:from>
    <xdr:ext cx="469744" cy="259045"/>
    <xdr:sp macro="" textlink="">
      <xdr:nvSpPr>
        <xdr:cNvPr id="198" name="テキスト ボックス 197"/>
        <xdr:cNvSpPr txBox="1"/>
      </xdr:nvSpPr>
      <xdr:spPr>
        <a:xfrm>
          <a:off x="895427" y="1360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101361</xdr:rowOff>
    </xdr:from>
    <xdr:to>
      <xdr:col>6</xdr:col>
      <xdr:colOff>511175</xdr:colOff>
      <xdr:row>96</xdr:row>
      <xdr:rowOff>125885</xdr:rowOff>
    </xdr:to>
    <xdr:cxnSp macro="">
      <xdr:nvCxnSpPr>
        <xdr:cNvPr id="229" name="直線コネクタ 228"/>
        <xdr:cNvCxnSpPr/>
      </xdr:nvCxnSpPr>
      <xdr:spPr>
        <a:xfrm>
          <a:off x="3797300" y="16560561"/>
          <a:ext cx="838200" cy="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101361</xdr:rowOff>
    </xdr:from>
    <xdr:to>
      <xdr:col>5</xdr:col>
      <xdr:colOff>358775</xdr:colOff>
      <xdr:row>96</xdr:row>
      <xdr:rowOff>110798</xdr:rowOff>
    </xdr:to>
    <xdr:cxnSp macro="">
      <xdr:nvCxnSpPr>
        <xdr:cNvPr id="232" name="直線コネクタ 231"/>
        <xdr:cNvCxnSpPr/>
      </xdr:nvCxnSpPr>
      <xdr:spPr>
        <a:xfrm flipV="1">
          <a:off x="2908300" y="16560561"/>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13940</xdr:rowOff>
    </xdr:from>
    <xdr:to>
      <xdr:col>5</xdr:col>
      <xdr:colOff>409575</xdr:colOff>
      <xdr:row>95</xdr:row>
      <xdr:rowOff>115540</xdr:rowOff>
    </xdr:to>
    <xdr:sp macro="" textlink="">
      <xdr:nvSpPr>
        <xdr:cNvPr id="233" name="フローチャート : 判断 232"/>
        <xdr:cNvSpPr/>
      </xdr:nvSpPr>
      <xdr:spPr>
        <a:xfrm>
          <a:off x="3746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132067</xdr:rowOff>
    </xdr:from>
    <xdr:ext cx="534377" cy="259045"/>
    <xdr:sp macro="" textlink="">
      <xdr:nvSpPr>
        <xdr:cNvPr id="234" name="テキスト ボックス 233"/>
        <xdr:cNvSpPr txBox="1"/>
      </xdr:nvSpPr>
      <xdr:spPr>
        <a:xfrm>
          <a:off x="3530111" y="160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110798</xdr:rowOff>
    </xdr:from>
    <xdr:to>
      <xdr:col>4</xdr:col>
      <xdr:colOff>155575</xdr:colOff>
      <xdr:row>96</xdr:row>
      <xdr:rowOff>120466</xdr:rowOff>
    </xdr:to>
    <xdr:cxnSp macro="">
      <xdr:nvCxnSpPr>
        <xdr:cNvPr id="235" name="直線コネクタ 234"/>
        <xdr:cNvCxnSpPr/>
      </xdr:nvCxnSpPr>
      <xdr:spPr>
        <a:xfrm flipV="1">
          <a:off x="2019300" y="16569998"/>
          <a:ext cx="889000" cy="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98109</xdr:rowOff>
    </xdr:from>
    <xdr:to>
      <xdr:col>4</xdr:col>
      <xdr:colOff>206375</xdr:colOff>
      <xdr:row>96</xdr:row>
      <xdr:rowOff>28259</xdr:rowOff>
    </xdr:to>
    <xdr:sp macro="" textlink="">
      <xdr:nvSpPr>
        <xdr:cNvPr id="236" name="フローチャート : 判断 235"/>
        <xdr:cNvSpPr/>
      </xdr:nvSpPr>
      <xdr:spPr>
        <a:xfrm>
          <a:off x="2857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44786</xdr:rowOff>
    </xdr:from>
    <xdr:ext cx="534377" cy="259045"/>
    <xdr:sp macro="" textlink="">
      <xdr:nvSpPr>
        <xdr:cNvPr id="237" name="テキスト ボックス 236"/>
        <xdr:cNvSpPr txBox="1"/>
      </xdr:nvSpPr>
      <xdr:spPr>
        <a:xfrm>
          <a:off x="2641111" y="161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112911</xdr:rowOff>
    </xdr:from>
    <xdr:to>
      <xdr:col>2</xdr:col>
      <xdr:colOff>638175</xdr:colOff>
      <xdr:row>96</xdr:row>
      <xdr:rowOff>120466</xdr:rowOff>
    </xdr:to>
    <xdr:cxnSp macro="">
      <xdr:nvCxnSpPr>
        <xdr:cNvPr id="238" name="直線コネクタ 237"/>
        <xdr:cNvCxnSpPr/>
      </xdr:nvCxnSpPr>
      <xdr:spPr>
        <a:xfrm>
          <a:off x="1130300" y="16572111"/>
          <a:ext cx="889000" cy="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81215</xdr:rowOff>
    </xdr:from>
    <xdr:to>
      <xdr:col>3</xdr:col>
      <xdr:colOff>3175</xdr:colOff>
      <xdr:row>96</xdr:row>
      <xdr:rowOff>11365</xdr:rowOff>
    </xdr:to>
    <xdr:sp macro="" textlink="">
      <xdr:nvSpPr>
        <xdr:cNvPr id="239" name="フローチャート : 判断 238"/>
        <xdr:cNvSpPr/>
      </xdr:nvSpPr>
      <xdr:spPr>
        <a:xfrm>
          <a:off x="196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27892</xdr:rowOff>
    </xdr:from>
    <xdr:ext cx="534377" cy="259045"/>
    <xdr:sp macro="" textlink="">
      <xdr:nvSpPr>
        <xdr:cNvPr id="240" name="テキスト ボックス 239"/>
        <xdr:cNvSpPr txBox="1"/>
      </xdr:nvSpPr>
      <xdr:spPr>
        <a:xfrm>
          <a:off x="175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167691</xdr:rowOff>
    </xdr:from>
    <xdr:to>
      <xdr:col>1</xdr:col>
      <xdr:colOff>485775</xdr:colOff>
      <xdr:row>96</xdr:row>
      <xdr:rowOff>97841</xdr:rowOff>
    </xdr:to>
    <xdr:sp macro="" textlink="">
      <xdr:nvSpPr>
        <xdr:cNvPr id="241" name="フローチャート : 判断 240"/>
        <xdr:cNvSpPr/>
      </xdr:nvSpPr>
      <xdr:spPr>
        <a:xfrm>
          <a:off x="1079500" y="1645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114368</xdr:rowOff>
    </xdr:from>
    <xdr:ext cx="534377" cy="259045"/>
    <xdr:sp macro="" textlink="">
      <xdr:nvSpPr>
        <xdr:cNvPr id="242" name="テキスト ボックス 241"/>
        <xdr:cNvSpPr txBox="1"/>
      </xdr:nvSpPr>
      <xdr:spPr>
        <a:xfrm>
          <a:off x="863111" y="162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75085</xdr:rowOff>
    </xdr:from>
    <xdr:to>
      <xdr:col>6</xdr:col>
      <xdr:colOff>561975</xdr:colOff>
      <xdr:row>97</xdr:row>
      <xdr:rowOff>5235</xdr:rowOff>
    </xdr:to>
    <xdr:sp macro="" textlink="">
      <xdr:nvSpPr>
        <xdr:cNvPr id="248" name="円/楕円 247"/>
        <xdr:cNvSpPr/>
      </xdr:nvSpPr>
      <xdr:spPr>
        <a:xfrm>
          <a:off x="4584700" y="1653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53512</xdr:rowOff>
    </xdr:from>
    <xdr:ext cx="534377" cy="259045"/>
    <xdr:sp macro="" textlink="">
      <xdr:nvSpPr>
        <xdr:cNvPr id="249" name="扶助費該当値テキスト"/>
        <xdr:cNvSpPr txBox="1"/>
      </xdr:nvSpPr>
      <xdr:spPr>
        <a:xfrm>
          <a:off x="4686300" y="1651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44,769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50561</xdr:rowOff>
    </xdr:from>
    <xdr:to>
      <xdr:col>5</xdr:col>
      <xdr:colOff>409575</xdr:colOff>
      <xdr:row>96</xdr:row>
      <xdr:rowOff>152161</xdr:rowOff>
    </xdr:to>
    <xdr:sp macro="" textlink="">
      <xdr:nvSpPr>
        <xdr:cNvPr id="250" name="円/楕円 249"/>
        <xdr:cNvSpPr/>
      </xdr:nvSpPr>
      <xdr:spPr>
        <a:xfrm>
          <a:off x="3746500" y="165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143288</xdr:rowOff>
    </xdr:from>
    <xdr:ext cx="534377" cy="259045"/>
    <xdr:sp macro="" textlink="">
      <xdr:nvSpPr>
        <xdr:cNvPr id="251" name="テキスト ボックス 250"/>
        <xdr:cNvSpPr txBox="1"/>
      </xdr:nvSpPr>
      <xdr:spPr>
        <a:xfrm>
          <a:off x="3530111" y="1660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47,022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59998</xdr:rowOff>
    </xdr:from>
    <xdr:to>
      <xdr:col>4</xdr:col>
      <xdr:colOff>206375</xdr:colOff>
      <xdr:row>96</xdr:row>
      <xdr:rowOff>161598</xdr:rowOff>
    </xdr:to>
    <xdr:sp macro="" textlink="">
      <xdr:nvSpPr>
        <xdr:cNvPr id="252" name="円/楕円 251"/>
        <xdr:cNvSpPr/>
      </xdr:nvSpPr>
      <xdr:spPr>
        <a:xfrm>
          <a:off x="2857500" y="165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152725</xdr:rowOff>
    </xdr:from>
    <xdr:ext cx="534377" cy="259045"/>
    <xdr:sp macro="" textlink="">
      <xdr:nvSpPr>
        <xdr:cNvPr id="253" name="テキスト ボックス 252"/>
        <xdr:cNvSpPr txBox="1"/>
      </xdr:nvSpPr>
      <xdr:spPr>
        <a:xfrm>
          <a:off x="2641111" y="1661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69666</xdr:rowOff>
    </xdr:from>
    <xdr:to>
      <xdr:col>3</xdr:col>
      <xdr:colOff>3175</xdr:colOff>
      <xdr:row>96</xdr:row>
      <xdr:rowOff>171266</xdr:rowOff>
    </xdr:to>
    <xdr:sp macro="" textlink="">
      <xdr:nvSpPr>
        <xdr:cNvPr id="254" name="円/楕円 253"/>
        <xdr:cNvSpPr/>
      </xdr:nvSpPr>
      <xdr:spPr>
        <a:xfrm>
          <a:off x="1968500" y="165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162393</xdr:rowOff>
    </xdr:from>
    <xdr:ext cx="534377" cy="259045"/>
    <xdr:sp macro="" textlink="">
      <xdr:nvSpPr>
        <xdr:cNvPr id="255" name="テキスト ボックス 254"/>
        <xdr:cNvSpPr txBox="1"/>
      </xdr:nvSpPr>
      <xdr:spPr>
        <a:xfrm>
          <a:off x="1752111" y="1662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62111</xdr:rowOff>
    </xdr:from>
    <xdr:to>
      <xdr:col>1</xdr:col>
      <xdr:colOff>485775</xdr:colOff>
      <xdr:row>96</xdr:row>
      <xdr:rowOff>163711</xdr:rowOff>
    </xdr:to>
    <xdr:sp macro="" textlink="">
      <xdr:nvSpPr>
        <xdr:cNvPr id="256" name="円/楕円 255"/>
        <xdr:cNvSpPr/>
      </xdr:nvSpPr>
      <xdr:spPr>
        <a:xfrm>
          <a:off x="1079500" y="1652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154838</xdr:rowOff>
    </xdr:from>
    <xdr:ext cx="534377" cy="259045"/>
    <xdr:sp macro="" textlink="">
      <xdr:nvSpPr>
        <xdr:cNvPr id="257" name="テキスト ボックス 256"/>
        <xdr:cNvSpPr txBox="1"/>
      </xdr:nvSpPr>
      <xdr:spPr>
        <a:xfrm>
          <a:off x="863111" y="166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136031</xdr:rowOff>
    </xdr:from>
    <xdr:to>
      <xdr:col>15</xdr:col>
      <xdr:colOff>180975</xdr:colOff>
      <xdr:row>37</xdr:row>
      <xdr:rowOff>146606</xdr:rowOff>
    </xdr:to>
    <xdr:cxnSp macro="">
      <xdr:nvCxnSpPr>
        <xdr:cNvPr id="284" name="直線コネクタ 283"/>
        <xdr:cNvCxnSpPr/>
      </xdr:nvCxnSpPr>
      <xdr:spPr>
        <a:xfrm flipV="1">
          <a:off x="9639300" y="6479681"/>
          <a:ext cx="838200" cy="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160414</xdr:rowOff>
    </xdr:from>
    <xdr:ext cx="599010" cy="259045"/>
    <xdr:sp macro="" textlink="">
      <xdr:nvSpPr>
        <xdr:cNvPr id="285" name="補助費等平均値テキスト"/>
        <xdr:cNvSpPr txBox="1"/>
      </xdr:nvSpPr>
      <xdr:spPr>
        <a:xfrm>
          <a:off x="10528300" y="6161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146606</xdr:rowOff>
    </xdr:from>
    <xdr:to>
      <xdr:col>14</xdr:col>
      <xdr:colOff>28575</xdr:colOff>
      <xdr:row>37</xdr:row>
      <xdr:rowOff>152229</xdr:rowOff>
    </xdr:to>
    <xdr:cxnSp macro="">
      <xdr:nvCxnSpPr>
        <xdr:cNvPr id="287" name="直線コネクタ 286"/>
        <xdr:cNvCxnSpPr/>
      </xdr:nvCxnSpPr>
      <xdr:spPr>
        <a:xfrm flipV="1">
          <a:off x="8750300" y="6490256"/>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143563</xdr:rowOff>
    </xdr:from>
    <xdr:to>
      <xdr:col>14</xdr:col>
      <xdr:colOff>79375</xdr:colOff>
      <xdr:row>37</xdr:row>
      <xdr:rowOff>73713</xdr:rowOff>
    </xdr:to>
    <xdr:sp macro="" textlink="">
      <xdr:nvSpPr>
        <xdr:cNvPr id="288" name="フローチャート : 判断 287"/>
        <xdr:cNvSpPr/>
      </xdr:nvSpPr>
      <xdr:spPr>
        <a:xfrm>
          <a:off x="9588500" y="631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90240</xdr:rowOff>
    </xdr:from>
    <xdr:ext cx="599010" cy="259045"/>
    <xdr:sp macro="" textlink="">
      <xdr:nvSpPr>
        <xdr:cNvPr id="289" name="テキスト ボックス 288"/>
        <xdr:cNvSpPr txBox="1"/>
      </xdr:nvSpPr>
      <xdr:spPr>
        <a:xfrm>
          <a:off x="9339794" y="6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152229</xdr:rowOff>
    </xdr:from>
    <xdr:to>
      <xdr:col>12</xdr:col>
      <xdr:colOff>511175</xdr:colOff>
      <xdr:row>37</xdr:row>
      <xdr:rowOff>157460</xdr:rowOff>
    </xdr:to>
    <xdr:cxnSp macro="">
      <xdr:nvCxnSpPr>
        <xdr:cNvPr id="290" name="直線コネクタ 289"/>
        <xdr:cNvCxnSpPr/>
      </xdr:nvCxnSpPr>
      <xdr:spPr>
        <a:xfrm flipV="1">
          <a:off x="7861300" y="6495879"/>
          <a:ext cx="8890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xdr:rowOff>
    </xdr:from>
    <xdr:to>
      <xdr:col>12</xdr:col>
      <xdr:colOff>561975</xdr:colOff>
      <xdr:row>37</xdr:row>
      <xdr:rowOff>101698</xdr:rowOff>
    </xdr:to>
    <xdr:sp macro="" textlink="">
      <xdr:nvSpPr>
        <xdr:cNvPr id="291" name="フローチャート : 判断 290"/>
        <xdr:cNvSpPr/>
      </xdr:nvSpPr>
      <xdr:spPr>
        <a:xfrm>
          <a:off x="8699500" y="634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118225</xdr:rowOff>
    </xdr:from>
    <xdr:ext cx="599010" cy="259045"/>
    <xdr:sp macro="" textlink="">
      <xdr:nvSpPr>
        <xdr:cNvPr id="292" name="テキスト ボックス 291"/>
        <xdr:cNvSpPr txBox="1"/>
      </xdr:nvSpPr>
      <xdr:spPr>
        <a:xfrm>
          <a:off x="8450794" y="611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156507</xdr:rowOff>
    </xdr:from>
    <xdr:to>
      <xdr:col>11</xdr:col>
      <xdr:colOff>307975</xdr:colOff>
      <xdr:row>37</xdr:row>
      <xdr:rowOff>157460</xdr:rowOff>
    </xdr:to>
    <xdr:cxnSp macro="">
      <xdr:nvCxnSpPr>
        <xdr:cNvPr id="293" name="直線コネクタ 292"/>
        <xdr:cNvCxnSpPr/>
      </xdr:nvCxnSpPr>
      <xdr:spPr>
        <a:xfrm>
          <a:off x="6972300" y="650015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18747</xdr:rowOff>
    </xdr:from>
    <xdr:to>
      <xdr:col>11</xdr:col>
      <xdr:colOff>358775</xdr:colOff>
      <xdr:row>37</xdr:row>
      <xdr:rowOff>120347</xdr:rowOff>
    </xdr:to>
    <xdr:sp macro="" textlink="">
      <xdr:nvSpPr>
        <xdr:cNvPr id="294" name="フローチャート : 判断 293"/>
        <xdr:cNvSpPr/>
      </xdr:nvSpPr>
      <xdr:spPr>
        <a:xfrm>
          <a:off x="7810500" y="636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136874</xdr:rowOff>
    </xdr:from>
    <xdr:ext cx="599010" cy="259045"/>
    <xdr:sp macro="" textlink="">
      <xdr:nvSpPr>
        <xdr:cNvPr id="295" name="テキスト ボックス 294"/>
        <xdr:cNvSpPr txBox="1"/>
      </xdr:nvSpPr>
      <xdr:spPr>
        <a:xfrm>
          <a:off x="7561794" y="61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12353</xdr:rowOff>
    </xdr:from>
    <xdr:to>
      <xdr:col>10</xdr:col>
      <xdr:colOff>155575</xdr:colOff>
      <xdr:row>37</xdr:row>
      <xdr:rowOff>113953</xdr:rowOff>
    </xdr:to>
    <xdr:sp macro="" textlink="">
      <xdr:nvSpPr>
        <xdr:cNvPr id="296" name="フローチャート : 判断 295"/>
        <xdr:cNvSpPr/>
      </xdr:nvSpPr>
      <xdr:spPr>
        <a:xfrm>
          <a:off x="6921500" y="635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130480</xdr:rowOff>
    </xdr:from>
    <xdr:ext cx="599010" cy="259045"/>
    <xdr:sp macro="" textlink="">
      <xdr:nvSpPr>
        <xdr:cNvPr id="297" name="テキスト ボックス 296"/>
        <xdr:cNvSpPr txBox="1"/>
      </xdr:nvSpPr>
      <xdr:spPr>
        <a:xfrm>
          <a:off x="6672794" y="613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85231</xdr:rowOff>
    </xdr:from>
    <xdr:to>
      <xdr:col>15</xdr:col>
      <xdr:colOff>231775</xdr:colOff>
      <xdr:row>38</xdr:row>
      <xdr:rowOff>15380</xdr:rowOff>
    </xdr:to>
    <xdr:sp macro="" textlink="">
      <xdr:nvSpPr>
        <xdr:cNvPr id="303" name="円/楕円 302"/>
        <xdr:cNvSpPr/>
      </xdr:nvSpPr>
      <xdr:spPr>
        <a:xfrm>
          <a:off x="10426700" y="64288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158</xdr:rowOff>
    </xdr:from>
    <xdr:ext cx="534377" cy="259045"/>
    <xdr:sp macro="" textlink="">
      <xdr:nvSpPr>
        <xdr:cNvPr id="304" name="補助費等該当値テキスト"/>
        <xdr:cNvSpPr txBox="1"/>
      </xdr:nvSpPr>
      <xdr:spPr>
        <a:xfrm>
          <a:off x="10528300" y="634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76,605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95806</xdr:rowOff>
    </xdr:from>
    <xdr:to>
      <xdr:col>14</xdr:col>
      <xdr:colOff>79375</xdr:colOff>
      <xdr:row>38</xdr:row>
      <xdr:rowOff>25957</xdr:rowOff>
    </xdr:to>
    <xdr:sp macro="" textlink="">
      <xdr:nvSpPr>
        <xdr:cNvPr id="305" name="円/楕円 304"/>
        <xdr:cNvSpPr/>
      </xdr:nvSpPr>
      <xdr:spPr>
        <a:xfrm>
          <a:off x="9588500" y="64394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17083</xdr:rowOff>
    </xdr:from>
    <xdr:ext cx="534377" cy="259045"/>
    <xdr:sp macro="" textlink="">
      <xdr:nvSpPr>
        <xdr:cNvPr id="306" name="テキスト ボックス 305"/>
        <xdr:cNvSpPr txBox="1"/>
      </xdr:nvSpPr>
      <xdr:spPr>
        <a:xfrm>
          <a:off x="9372111" y="65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101429</xdr:rowOff>
    </xdr:from>
    <xdr:to>
      <xdr:col>12</xdr:col>
      <xdr:colOff>561975</xdr:colOff>
      <xdr:row>38</xdr:row>
      <xdr:rowOff>31579</xdr:rowOff>
    </xdr:to>
    <xdr:sp macro="" textlink="">
      <xdr:nvSpPr>
        <xdr:cNvPr id="307" name="円/楕円 306"/>
        <xdr:cNvSpPr/>
      </xdr:nvSpPr>
      <xdr:spPr>
        <a:xfrm>
          <a:off x="8699500" y="644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22706</xdr:rowOff>
    </xdr:from>
    <xdr:ext cx="534377" cy="259045"/>
    <xdr:sp macro="" textlink="">
      <xdr:nvSpPr>
        <xdr:cNvPr id="308" name="テキスト ボックス 307"/>
        <xdr:cNvSpPr txBox="1"/>
      </xdr:nvSpPr>
      <xdr:spPr>
        <a:xfrm>
          <a:off x="8483111" y="653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69,519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106660</xdr:rowOff>
    </xdr:from>
    <xdr:to>
      <xdr:col>11</xdr:col>
      <xdr:colOff>358775</xdr:colOff>
      <xdr:row>38</xdr:row>
      <xdr:rowOff>36810</xdr:rowOff>
    </xdr:to>
    <xdr:sp macro="" textlink="">
      <xdr:nvSpPr>
        <xdr:cNvPr id="309" name="円/楕円 308"/>
        <xdr:cNvSpPr/>
      </xdr:nvSpPr>
      <xdr:spPr>
        <a:xfrm>
          <a:off x="7810500" y="64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27937</xdr:rowOff>
    </xdr:from>
    <xdr:ext cx="534377" cy="259045"/>
    <xdr:sp macro="" textlink="">
      <xdr:nvSpPr>
        <xdr:cNvPr id="310" name="テキスト ボックス 309"/>
        <xdr:cNvSpPr txBox="1"/>
      </xdr:nvSpPr>
      <xdr:spPr>
        <a:xfrm>
          <a:off x="7594111" y="654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105707</xdr:rowOff>
    </xdr:from>
    <xdr:to>
      <xdr:col>10</xdr:col>
      <xdr:colOff>155575</xdr:colOff>
      <xdr:row>38</xdr:row>
      <xdr:rowOff>35857</xdr:rowOff>
    </xdr:to>
    <xdr:sp macro="" textlink="">
      <xdr:nvSpPr>
        <xdr:cNvPr id="311" name="円/楕円 310"/>
        <xdr:cNvSpPr/>
      </xdr:nvSpPr>
      <xdr:spPr>
        <a:xfrm>
          <a:off x="6921500" y="64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26984</xdr:rowOff>
    </xdr:from>
    <xdr:ext cx="534377" cy="259045"/>
    <xdr:sp macro="" textlink="">
      <xdr:nvSpPr>
        <xdr:cNvPr id="312" name="テキスト ボックス 311"/>
        <xdr:cNvSpPr txBox="1"/>
      </xdr:nvSpPr>
      <xdr:spPr>
        <a:xfrm>
          <a:off x="6705111" y="65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138272</xdr:rowOff>
    </xdr:from>
    <xdr:to>
      <xdr:col>15</xdr:col>
      <xdr:colOff>180975</xdr:colOff>
      <xdr:row>57</xdr:row>
      <xdr:rowOff>161593</xdr:rowOff>
    </xdr:to>
    <xdr:cxnSp macro="">
      <xdr:nvCxnSpPr>
        <xdr:cNvPr id="337" name="直線コネクタ 336"/>
        <xdr:cNvCxnSpPr/>
      </xdr:nvCxnSpPr>
      <xdr:spPr>
        <a:xfrm flipV="1">
          <a:off x="9639300" y="9910922"/>
          <a:ext cx="838200" cy="2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148289</xdr:rowOff>
    </xdr:from>
    <xdr:to>
      <xdr:col>14</xdr:col>
      <xdr:colOff>28575</xdr:colOff>
      <xdr:row>57</xdr:row>
      <xdr:rowOff>161593</xdr:rowOff>
    </xdr:to>
    <xdr:cxnSp macro="">
      <xdr:nvCxnSpPr>
        <xdr:cNvPr id="340" name="直線コネクタ 339"/>
        <xdr:cNvCxnSpPr/>
      </xdr:nvCxnSpPr>
      <xdr:spPr>
        <a:xfrm>
          <a:off x="8750300" y="9920939"/>
          <a:ext cx="889000" cy="1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161546</xdr:rowOff>
    </xdr:from>
    <xdr:to>
      <xdr:col>14</xdr:col>
      <xdr:colOff>79375</xdr:colOff>
      <xdr:row>57</xdr:row>
      <xdr:rowOff>91696</xdr:rowOff>
    </xdr:to>
    <xdr:sp macro="" textlink="">
      <xdr:nvSpPr>
        <xdr:cNvPr id="341" name="フローチャート : 判断 340"/>
        <xdr:cNvSpPr/>
      </xdr:nvSpPr>
      <xdr:spPr>
        <a:xfrm>
          <a:off x="9588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108223</xdr:rowOff>
    </xdr:from>
    <xdr:ext cx="599010" cy="259045"/>
    <xdr:sp macro="" textlink="">
      <xdr:nvSpPr>
        <xdr:cNvPr id="342" name="テキスト ボックス 341"/>
        <xdr:cNvSpPr txBox="1"/>
      </xdr:nvSpPr>
      <xdr:spPr>
        <a:xfrm>
          <a:off x="9339794"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131772</xdr:rowOff>
    </xdr:from>
    <xdr:to>
      <xdr:col>12</xdr:col>
      <xdr:colOff>511175</xdr:colOff>
      <xdr:row>57</xdr:row>
      <xdr:rowOff>148289</xdr:rowOff>
    </xdr:to>
    <xdr:cxnSp macro="">
      <xdr:nvCxnSpPr>
        <xdr:cNvPr id="343" name="直線コネクタ 342"/>
        <xdr:cNvCxnSpPr/>
      </xdr:nvCxnSpPr>
      <xdr:spPr>
        <a:xfrm>
          <a:off x="7861300" y="9904422"/>
          <a:ext cx="8890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167172</xdr:rowOff>
    </xdr:from>
    <xdr:to>
      <xdr:col>12</xdr:col>
      <xdr:colOff>561975</xdr:colOff>
      <xdr:row>57</xdr:row>
      <xdr:rowOff>97322</xdr:rowOff>
    </xdr:to>
    <xdr:sp macro="" textlink="">
      <xdr:nvSpPr>
        <xdr:cNvPr id="344" name="フローチャート : 判断 343"/>
        <xdr:cNvSpPr/>
      </xdr:nvSpPr>
      <xdr:spPr>
        <a:xfrm>
          <a:off x="8699500" y="97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113849</xdr:rowOff>
    </xdr:from>
    <xdr:ext cx="599010" cy="259045"/>
    <xdr:sp macro="" textlink="">
      <xdr:nvSpPr>
        <xdr:cNvPr id="345" name="テキスト ボックス 344"/>
        <xdr:cNvSpPr txBox="1"/>
      </xdr:nvSpPr>
      <xdr:spPr>
        <a:xfrm>
          <a:off x="8450794" y="954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131772</xdr:rowOff>
    </xdr:from>
    <xdr:to>
      <xdr:col>11</xdr:col>
      <xdr:colOff>307975</xdr:colOff>
      <xdr:row>57</xdr:row>
      <xdr:rowOff>138731</xdr:rowOff>
    </xdr:to>
    <xdr:cxnSp macro="">
      <xdr:nvCxnSpPr>
        <xdr:cNvPr id="346" name="直線コネクタ 345"/>
        <xdr:cNvCxnSpPr/>
      </xdr:nvCxnSpPr>
      <xdr:spPr>
        <a:xfrm flipV="1">
          <a:off x="6972300" y="9904422"/>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19278</xdr:rowOff>
    </xdr:from>
    <xdr:to>
      <xdr:col>11</xdr:col>
      <xdr:colOff>358775</xdr:colOff>
      <xdr:row>57</xdr:row>
      <xdr:rowOff>120878</xdr:rowOff>
    </xdr:to>
    <xdr:sp macro="" textlink="">
      <xdr:nvSpPr>
        <xdr:cNvPr id="347" name="フローチャート : 判断 346"/>
        <xdr:cNvSpPr/>
      </xdr:nvSpPr>
      <xdr:spPr>
        <a:xfrm>
          <a:off x="7810500" y="979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137405</xdr:rowOff>
    </xdr:from>
    <xdr:ext cx="599010" cy="259045"/>
    <xdr:sp macro="" textlink="">
      <xdr:nvSpPr>
        <xdr:cNvPr id="348" name="テキスト ボックス 347"/>
        <xdr:cNvSpPr txBox="1"/>
      </xdr:nvSpPr>
      <xdr:spPr>
        <a:xfrm>
          <a:off x="7561794" y="956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30934</xdr:rowOff>
    </xdr:from>
    <xdr:to>
      <xdr:col>10</xdr:col>
      <xdr:colOff>155575</xdr:colOff>
      <xdr:row>57</xdr:row>
      <xdr:rowOff>132534</xdr:rowOff>
    </xdr:to>
    <xdr:sp macro="" textlink="">
      <xdr:nvSpPr>
        <xdr:cNvPr id="349" name="フローチャート : 判断 348"/>
        <xdr:cNvSpPr/>
      </xdr:nvSpPr>
      <xdr:spPr>
        <a:xfrm>
          <a:off x="6921500" y="980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149061</xdr:rowOff>
    </xdr:from>
    <xdr:ext cx="599010" cy="259045"/>
    <xdr:sp macro="" textlink="">
      <xdr:nvSpPr>
        <xdr:cNvPr id="350" name="テキスト ボックス 349"/>
        <xdr:cNvSpPr txBox="1"/>
      </xdr:nvSpPr>
      <xdr:spPr>
        <a:xfrm>
          <a:off x="6672794" y="957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201,428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87472</xdr:rowOff>
    </xdr:from>
    <xdr:to>
      <xdr:col>15</xdr:col>
      <xdr:colOff>231775</xdr:colOff>
      <xdr:row>58</xdr:row>
      <xdr:rowOff>17622</xdr:rowOff>
    </xdr:to>
    <xdr:sp macro="" textlink="">
      <xdr:nvSpPr>
        <xdr:cNvPr id="356" name="円/楕円 355"/>
        <xdr:cNvSpPr/>
      </xdr:nvSpPr>
      <xdr:spPr>
        <a:xfrm>
          <a:off x="10426700" y="98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2399</xdr:rowOff>
    </xdr:from>
    <xdr:ext cx="599010" cy="259045"/>
    <xdr:sp macro="" textlink="">
      <xdr:nvSpPr>
        <xdr:cNvPr id="357" name="普通建設事業費該当値テキスト"/>
        <xdr:cNvSpPr txBox="1"/>
      </xdr:nvSpPr>
      <xdr:spPr>
        <a:xfrm>
          <a:off x="10528300" y="97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102,499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110793</xdr:rowOff>
    </xdr:from>
    <xdr:to>
      <xdr:col>14</xdr:col>
      <xdr:colOff>79375</xdr:colOff>
      <xdr:row>58</xdr:row>
      <xdr:rowOff>40943</xdr:rowOff>
    </xdr:to>
    <xdr:sp macro="" textlink="">
      <xdr:nvSpPr>
        <xdr:cNvPr id="358" name="円/楕円 357"/>
        <xdr:cNvSpPr/>
      </xdr:nvSpPr>
      <xdr:spPr>
        <a:xfrm>
          <a:off x="9588500" y="988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32070</xdr:rowOff>
    </xdr:from>
    <xdr:ext cx="534377" cy="259045"/>
    <xdr:sp macro="" textlink="">
      <xdr:nvSpPr>
        <xdr:cNvPr id="359" name="テキスト ボックス 358"/>
        <xdr:cNvSpPr txBox="1"/>
      </xdr:nvSpPr>
      <xdr:spPr>
        <a:xfrm>
          <a:off x="9372111" y="997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97489</xdr:rowOff>
    </xdr:from>
    <xdr:to>
      <xdr:col>12</xdr:col>
      <xdr:colOff>561975</xdr:colOff>
      <xdr:row>58</xdr:row>
      <xdr:rowOff>27639</xdr:rowOff>
    </xdr:to>
    <xdr:sp macro="" textlink="">
      <xdr:nvSpPr>
        <xdr:cNvPr id="360" name="円/楕円 359"/>
        <xdr:cNvSpPr/>
      </xdr:nvSpPr>
      <xdr:spPr>
        <a:xfrm>
          <a:off x="8699500" y="987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18766</xdr:rowOff>
    </xdr:from>
    <xdr:ext cx="534377" cy="259045"/>
    <xdr:sp macro="" textlink="">
      <xdr:nvSpPr>
        <xdr:cNvPr id="361" name="テキスト ボックス 360"/>
        <xdr:cNvSpPr txBox="1"/>
      </xdr:nvSpPr>
      <xdr:spPr>
        <a:xfrm>
          <a:off x="8483111" y="996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84,970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80972</xdr:rowOff>
    </xdr:from>
    <xdr:to>
      <xdr:col>11</xdr:col>
      <xdr:colOff>358775</xdr:colOff>
      <xdr:row>58</xdr:row>
      <xdr:rowOff>11122</xdr:rowOff>
    </xdr:to>
    <xdr:sp macro="" textlink="">
      <xdr:nvSpPr>
        <xdr:cNvPr id="362" name="円/楕円 361"/>
        <xdr:cNvSpPr/>
      </xdr:nvSpPr>
      <xdr:spPr>
        <a:xfrm>
          <a:off x="7810500" y="98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2249</xdr:rowOff>
    </xdr:from>
    <xdr:ext cx="599010" cy="259045"/>
    <xdr:sp macro="" textlink="">
      <xdr:nvSpPr>
        <xdr:cNvPr id="363" name="テキスト ボックス 362"/>
        <xdr:cNvSpPr txBox="1"/>
      </xdr:nvSpPr>
      <xdr:spPr>
        <a:xfrm>
          <a:off x="7561794" y="994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87931</xdr:rowOff>
    </xdr:from>
    <xdr:to>
      <xdr:col>10</xdr:col>
      <xdr:colOff>155575</xdr:colOff>
      <xdr:row>58</xdr:row>
      <xdr:rowOff>18081</xdr:rowOff>
    </xdr:to>
    <xdr:sp macro="" textlink="">
      <xdr:nvSpPr>
        <xdr:cNvPr id="364" name="円/楕円 363"/>
        <xdr:cNvSpPr/>
      </xdr:nvSpPr>
      <xdr:spPr>
        <a:xfrm>
          <a:off x="6921500" y="986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9208</xdr:rowOff>
    </xdr:from>
    <xdr:ext cx="599010" cy="259045"/>
    <xdr:sp macro="" textlink="">
      <xdr:nvSpPr>
        <xdr:cNvPr id="365" name="テキスト ボックス 364"/>
        <xdr:cNvSpPr txBox="1"/>
      </xdr:nvSpPr>
      <xdr:spPr>
        <a:xfrm>
          <a:off x="6672794" y="995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119526</xdr:rowOff>
    </xdr:from>
    <xdr:to>
      <xdr:col>15</xdr:col>
      <xdr:colOff>180975</xdr:colOff>
      <xdr:row>79</xdr:row>
      <xdr:rowOff>44450</xdr:rowOff>
    </xdr:to>
    <xdr:cxnSp macro="">
      <xdr:nvCxnSpPr>
        <xdr:cNvPr id="394" name="直線コネクタ 393"/>
        <xdr:cNvCxnSpPr/>
      </xdr:nvCxnSpPr>
      <xdr:spPr>
        <a:xfrm flipV="1">
          <a:off x="9639300" y="13492626"/>
          <a:ext cx="838200" cy="9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15491</xdr:rowOff>
    </xdr:from>
    <xdr:to>
      <xdr:col>14</xdr:col>
      <xdr:colOff>79375</xdr:colOff>
      <xdr:row>78</xdr:row>
      <xdr:rowOff>117091</xdr:rowOff>
    </xdr:to>
    <xdr:sp macro="" textlink="">
      <xdr:nvSpPr>
        <xdr:cNvPr id="397" name="フローチャート : 判断 396"/>
        <xdr:cNvSpPr/>
      </xdr:nvSpPr>
      <xdr:spPr>
        <a:xfrm>
          <a:off x="9588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133618</xdr:rowOff>
    </xdr:from>
    <xdr:ext cx="599010" cy="259045"/>
    <xdr:sp macro="" textlink="">
      <xdr:nvSpPr>
        <xdr:cNvPr id="398" name="テキスト ボックス 397"/>
        <xdr:cNvSpPr txBox="1"/>
      </xdr:nvSpPr>
      <xdr:spPr>
        <a:xfrm>
          <a:off x="9339794"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68726</xdr:rowOff>
    </xdr:from>
    <xdr:to>
      <xdr:col>15</xdr:col>
      <xdr:colOff>231775</xdr:colOff>
      <xdr:row>78</xdr:row>
      <xdr:rowOff>170326</xdr:rowOff>
    </xdr:to>
    <xdr:sp macro="" textlink="">
      <xdr:nvSpPr>
        <xdr:cNvPr id="404" name="円/楕円 403"/>
        <xdr:cNvSpPr/>
      </xdr:nvSpPr>
      <xdr:spPr>
        <a:xfrm>
          <a:off x="10426700" y="1344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11851</xdr:rowOff>
    </xdr:from>
    <xdr:ext cx="534377" cy="259045"/>
    <xdr:sp macro="" textlink="">
      <xdr:nvSpPr>
        <xdr:cNvPr id="405" name="普通建設事業費 （ うち新規整備　）該当値テキスト"/>
        <xdr:cNvSpPr txBox="1"/>
      </xdr:nvSpPr>
      <xdr:spPr>
        <a:xfrm>
          <a:off x="10528300" y="1338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75,885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06" name="円/楕円 405"/>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07" name="テキスト ボックス 406"/>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4355</xdr:rowOff>
    </xdr:from>
    <xdr:to>
      <xdr:col>15</xdr:col>
      <xdr:colOff>180975</xdr:colOff>
      <xdr:row>99</xdr:row>
      <xdr:rowOff>28284</xdr:rowOff>
    </xdr:to>
    <xdr:cxnSp macro="">
      <xdr:nvCxnSpPr>
        <xdr:cNvPr id="436" name="直線コネクタ 435"/>
        <xdr:cNvCxnSpPr/>
      </xdr:nvCxnSpPr>
      <xdr:spPr>
        <a:xfrm>
          <a:off x="9639300" y="16977905"/>
          <a:ext cx="838200" cy="2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65948</xdr:rowOff>
    </xdr:from>
    <xdr:to>
      <xdr:col>14</xdr:col>
      <xdr:colOff>79375</xdr:colOff>
      <xdr:row>98</xdr:row>
      <xdr:rowOff>167548</xdr:rowOff>
    </xdr:to>
    <xdr:sp macro="" textlink="">
      <xdr:nvSpPr>
        <xdr:cNvPr id="439" name="フローチャート : 判断 438"/>
        <xdr:cNvSpPr/>
      </xdr:nvSpPr>
      <xdr:spPr>
        <a:xfrm>
          <a:off x="9588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12625</xdr:rowOff>
    </xdr:from>
    <xdr:ext cx="599010" cy="259045"/>
    <xdr:sp macro="" textlink="">
      <xdr:nvSpPr>
        <xdr:cNvPr id="440" name="テキスト ボックス 439"/>
        <xdr:cNvSpPr txBox="1"/>
      </xdr:nvSpPr>
      <xdr:spPr>
        <a:xfrm>
          <a:off x="9339794" y="1664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148934</xdr:rowOff>
    </xdr:from>
    <xdr:to>
      <xdr:col>15</xdr:col>
      <xdr:colOff>231775</xdr:colOff>
      <xdr:row>99</xdr:row>
      <xdr:rowOff>79084</xdr:rowOff>
    </xdr:to>
    <xdr:sp macro="" textlink="">
      <xdr:nvSpPr>
        <xdr:cNvPr id="446" name="円/楕円 445"/>
        <xdr:cNvSpPr/>
      </xdr:nvSpPr>
      <xdr:spPr>
        <a:xfrm>
          <a:off x="10426700" y="169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64299</xdr:rowOff>
    </xdr:from>
    <xdr:ext cx="534377" cy="259045"/>
    <xdr:sp macro="" textlink="">
      <xdr:nvSpPr>
        <xdr:cNvPr id="447" name="普通建設事業費 （ うち更新整備　）該当値テキスト"/>
        <xdr:cNvSpPr txBox="1"/>
      </xdr:nvSpPr>
      <xdr:spPr>
        <a:xfrm>
          <a:off x="10528300" y="1686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125005</xdr:rowOff>
    </xdr:from>
    <xdr:to>
      <xdr:col>14</xdr:col>
      <xdr:colOff>79375</xdr:colOff>
      <xdr:row>99</xdr:row>
      <xdr:rowOff>55155</xdr:rowOff>
    </xdr:to>
    <xdr:sp macro="" textlink="">
      <xdr:nvSpPr>
        <xdr:cNvPr id="448" name="円/楕円 447"/>
        <xdr:cNvSpPr/>
      </xdr:nvSpPr>
      <xdr:spPr>
        <a:xfrm>
          <a:off x="9588500" y="1692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46282</xdr:rowOff>
    </xdr:from>
    <xdr:ext cx="534377" cy="259045"/>
    <xdr:sp macro="" textlink="">
      <xdr:nvSpPr>
        <xdr:cNvPr id="449" name="テキスト ボックス 448"/>
        <xdr:cNvSpPr txBox="1"/>
      </xdr:nvSpPr>
      <xdr:spPr>
        <a:xfrm>
          <a:off x="9372111" y="1701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18138</xdr:rowOff>
    </xdr:from>
    <xdr:to>
      <xdr:col>23</xdr:col>
      <xdr:colOff>517525</xdr:colOff>
      <xdr:row>39</xdr:row>
      <xdr:rowOff>44446</xdr:rowOff>
    </xdr:to>
    <xdr:cxnSp macro="">
      <xdr:nvCxnSpPr>
        <xdr:cNvPr id="478" name="直線コネクタ 477"/>
        <xdr:cNvCxnSpPr/>
      </xdr:nvCxnSpPr>
      <xdr:spPr>
        <a:xfrm>
          <a:off x="15481300" y="6704688"/>
          <a:ext cx="8382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18138</xdr:rowOff>
    </xdr:from>
    <xdr:to>
      <xdr:col>22</xdr:col>
      <xdr:colOff>365125</xdr:colOff>
      <xdr:row>39</xdr:row>
      <xdr:rowOff>34098</xdr:rowOff>
    </xdr:to>
    <xdr:cxnSp macro="">
      <xdr:nvCxnSpPr>
        <xdr:cNvPr id="481" name="直線コネクタ 480"/>
        <xdr:cNvCxnSpPr/>
      </xdr:nvCxnSpPr>
      <xdr:spPr>
        <a:xfrm flipV="1">
          <a:off x="14592300" y="6704688"/>
          <a:ext cx="889000" cy="1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110811</xdr:rowOff>
    </xdr:from>
    <xdr:to>
      <xdr:col>22</xdr:col>
      <xdr:colOff>415925</xdr:colOff>
      <xdr:row>39</xdr:row>
      <xdr:rowOff>40961</xdr:rowOff>
    </xdr:to>
    <xdr:sp macro="" textlink="">
      <xdr:nvSpPr>
        <xdr:cNvPr id="482" name="フローチャート : 判断 481"/>
        <xdr:cNvSpPr/>
      </xdr:nvSpPr>
      <xdr:spPr>
        <a:xfrm>
          <a:off x="15430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57488</xdr:rowOff>
    </xdr:from>
    <xdr:ext cx="534377" cy="259045"/>
    <xdr:sp macro="" textlink="">
      <xdr:nvSpPr>
        <xdr:cNvPr id="483" name="テキスト ボックス 482"/>
        <xdr:cNvSpPr txBox="1"/>
      </xdr:nvSpPr>
      <xdr:spPr>
        <a:xfrm>
          <a:off x="15214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34098</xdr:rowOff>
    </xdr:from>
    <xdr:to>
      <xdr:col>21</xdr:col>
      <xdr:colOff>161925</xdr:colOff>
      <xdr:row>39</xdr:row>
      <xdr:rowOff>44450</xdr:rowOff>
    </xdr:to>
    <xdr:cxnSp macro="">
      <xdr:nvCxnSpPr>
        <xdr:cNvPr id="484" name="直線コネクタ 483"/>
        <xdr:cNvCxnSpPr/>
      </xdr:nvCxnSpPr>
      <xdr:spPr>
        <a:xfrm flipV="1">
          <a:off x="13703300" y="6720648"/>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105184</xdr:rowOff>
    </xdr:from>
    <xdr:to>
      <xdr:col>21</xdr:col>
      <xdr:colOff>212725</xdr:colOff>
      <xdr:row>39</xdr:row>
      <xdr:rowOff>35334</xdr:rowOff>
    </xdr:to>
    <xdr:sp macro="" textlink="">
      <xdr:nvSpPr>
        <xdr:cNvPr id="485" name="フローチャート : 判断 484"/>
        <xdr:cNvSpPr/>
      </xdr:nvSpPr>
      <xdr:spPr>
        <a:xfrm>
          <a:off x="14541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51861</xdr:rowOff>
    </xdr:from>
    <xdr:ext cx="534377" cy="259045"/>
    <xdr:sp macro="" textlink="">
      <xdr:nvSpPr>
        <xdr:cNvPr id="486" name="テキスト ボックス 485"/>
        <xdr:cNvSpPr txBox="1"/>
      </xdr:nvSpPr>
      <xdr:spPr>
        <a:xfrm>
          <a:off x="14325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133977</xdr:rowOff>
    </xdr:from>
    <xdr:to>
      <xdr:col>19</xdr:col>
      <xdr:colOff>644525</xdr:colOff>
      <xdr:row>39</xdr:row>
      <xdr:rowOff>44450</xdr:rowOff>
    </xdr:to>
    <xdr:cxnSp macro="">
      <xdr:nvCxnSpPr>
        <xdr:cNvPr id="487" name="直線コネクタ 486"/>
        <xdr:cNvCxnSpPr/>
      </xdr:nvCxnSpPr>
      <xdr:spPr>
        <a:xfrm>
          <a:off x="12814300" y="6649077"/>
          <a:ext cx="889000" cy="8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87044</xdr:rowOff>
    </xdr:from>
    <xdr:to>
      <xdr:col>20</xdr:col>
      <xdr:colOff>9525</xdr:colOff>
      <xdr:row>39</xdr:row>
      <xdr:rowOff>17194</xdr:rowOff>
    </xdr:to>
    <xdr:sp macro="" textlink="">
      <xdr:nvSpPr>
        <xdr:cNvPr id="488" name="フローチャート : 判断 487"/>
        <xdr:cNvSpPr/>
      </xdr:nvSpPr>
      <xdr:spPr>
        <a:xfrm>
          <a:off x="13652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33722</xdr:rowOff>
    </xdr:from>
    <xdr:ext cx="534377" cy="259045"/>
    <xdr:sp macro="" textlink="">
      <xdr:nvSpPr>
        <xdr:cNvPr id="489" name="テキスト ボックス 488"/>
        <xdr:cNvSpPr txBox="1"/>
      </xdr:nvSpPr>
      <xdr:spPr>
        <a:xfrm>
          <a:off x="13436111" y="63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58626</xdr:rowOff>
    </xdr:from>
    <xdr:to>
      <xdr:col>18</xdr:col>
      <xdr:colOff>492125</xdr:colOff>
      <xdr:row>38</xdr:row>
      <xdr:rowOff>160226</xdr:rowOff>
    </xdr:to>
    <xdr:sp macro="" textlink="">
      <xdr:nvSpPr>
        <xdr:cNvPr id="490" name="フローチャート : 判断 489"/>
        <xdr:cNvSpPr/>
      </xdr:nvSpPr>
      <xdr:spPr>
        <a:xfrm>
          <a:off x="12763500" y="65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5303</xdr:rowOff>
    </xdr:from>
    <xdr:ext cx="534377" cy="259045"/>
    <xdr:sp macro="" textlink="">
      <xdr:nvSpPr>
        <xdr:cNvPr id="491" name="テキスト ボックス 490"/>
        <xdr:cNvSpPr txBox="1"/>
      </xdr:nvSpPr>
      <xdr:spPr>
        <a:xfrm>
          <a:off x="12547111" y="63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165096</xdr:rowOff>
    </xdr:from>
    <xdr:to>
      <xdr:col>23</xdr:col>
      <xdr:colOff>568325</xdr:colOff>
      <xdr:row>39</xdr:row>
      <xdr:rowOff>95246</xdr:rowOff>
    </xdr:to>
    <xdr:sp macro="" textlink="">
      <xdr:nvSpPr>
        <xdr:cNvPr id="497" name="円/楕円 496"/>
        <xdr:cNvSpPr/>
      </xdr:nvSpPr>
      <xdr:spPr>
        <a:xfrm>
          <a:off x="162687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249299" cy="259045"/>
    <xdr:sp macro="" textlink="">
      <xdr:nvSpPr>
        <xdr:cNvPr id="498" name="災害復旧事業費該当値テキスト"/>
        <xdr:cNvSpPr txBox="1"/>
      </xdr:nvSpPr>
      <xdr:spPr>
        <a:xfrm>
          <a:off x="16370300" y="6612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138788</xdr:rowOff>
    </xdr:from>
    <xdr:to>
      <xdr:col>22</xdr:col>
      <xdr:colOff>415925</xdr:colOff>
      <xdr:row>39</xdr:row>
      <xdr:rowOff>68938</xdr:rowOff>
    </xdr:to>
    <xdr:sp macro="" textlink="">
      <xdr:nvSpPr>
        <xdr:cNvPr id="499" name="円/楕円 498"/>
        <xdr:cNvSpPr/>
      </xdr:nvSpPr>
      <xdr:spPr>
        <a:xfrm>
          <a:off x="15430500" y="665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60065</xdr:rowOff>
    </xdr:from>
    <xdr:ext cx="469744" cy="259045"/>
    <xdr:sp macro="" textlink="">
      <xdr:nvSpPr>
        <xdr:cNvPr id="500" name="テキスト ボックス 499"/>
        <xdr:cNvSpPr txBox="1"/>
      </xdr:nvSpPr>
      <xdr:spPr>
        <a:xfrm>
          <a:off x="15246427" y="674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154748</xdr:rowOff>
    </xdr:from>
    <xdr:to>
      <xdr:col>21</xdr:col>
      <xdr:colOff>212725</xdr:colOff>
      <xdr:row>39</xdr:row>
      <xdr:rowOff>84898</xdr:rowOff>
    </xdr:to>
    <xdr:sp macro="" textlink="">
      <xdr:nvSpPr>
        <xdr:cNvPr id="501" name="円/楕円 500"/>
        <xdr:cNvSpPr/>
      </xdr:nvSpPr>
      <xdr:spPr>
        <a:xfrm>
          <a:off x="14541500" y="666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76025</xdr:rowOff>
    </xdr:from>
    <xdr:ext cx="469744" cy="259045"/>
    <xdr:sp macro="" textlink="">
      <xdr:nvSpPr>
        <xdr:cNvPr id="502" name="テキスト ボックス 501"/>
        <xdr:cNvSpPr txBox="1"/>
      </xdr:nvSpPr>
      <xdr:spPr>
        <a:xfrm>
          <a:off x="14357427" y="67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3" name="円/楕円 50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4" name="テキスト ボックス 50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83177</xdr:rowOff>
    </xdr:from>
    <xdr:to>
      <xdr:col>18</xdr:col>
      <xdr:colOff>492125</xdr:colOff>
      <xdr:row>39</xdr:row>
      <xdr:rowOff>13327</xdr:rowOff>
    </xdr:to>
    <xdr:sp macro="" textlink="">
      <xdr:nvSpPr>
        <xdr:cNvPr id="505" name="円/楕円 504"/>
        <xdr:cNvSpPr/>
      </xdr:nvSpPr>
      <xdr:spPr>
        <a:xfrm>
          <a:off x="12763500" y="65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4454</xdr:rowOff>
    </xdr:from>
    <xdr:ext cx="534377" cy="259045"/>
    <xdr:sp macro="" textlink="">
      <xdr:nvSpPr>
        <xdr:cNvPr id="506" name="テキスト ボックス 505"/>
        <xdr:cNvSpPr txBox="1"/>
      </xdr:nvSpPr>
      <xdr:spPr>
        <a:xfrm>
          <a:off x="12547111" y="669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2" name="テキスト ボックス 52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24" name="テキスト ボックス 52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134620</xdr:rowOff>
    </xdr:from>
    <xdr:to>
      <xdr:col>21</xdr:col>
      <xdr:colOff>212725</xdr:colOff>
      <xdr:row>55</xdr:row>
      <xdr:rowOff>64770</xdr:rowOff>
    </xdr:to>
    <xdr:sp macro="" textlink="">
      <xdr:nvSpPr>
        <xdr:cNvPr id="542" name="フローチャート : 判断 541"/>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81297</xdr:rowOff>
    </xdr:from>
    <xdr:ext cx="313932" cy="259045"/>
    <xdr:sp macro="" textlink="">
      <xdr:nvSpPr>
        <xdr:cNvPr id="543" name="テキスト ボックス 542"/>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115570</xdr:rowOff>
    </xdr:from>
    <xdr:to>
      <xdr:col>20</xdr:col>
      <xdr:colOff>9525</xdr:colOff>
      <xdr:row>58</xdr:row>
      <xdr:rowOff>45720</xdr:rowOff>
    </xdr:to>
    <xdr:sp macro="" textlink="">
      <xdr:nvSpPr>
        <xdr:cNvPr id="545" name="フローチャート : 判断 544"/>
        <xdr:cNvSpPr/>
      </xdr:nvSpPr>
      <xdr:spPr>
        <a:xfrm>
          <a:off x="13652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62247</xdr:rowOff>
    </xdr:from>
    <xdr:ext cx="313932" cy="259045"/>
    <xdr:sp macro="" textlink="">
      <xdr:nvSpPr>
        <xdr:cNvPr id="546" name="テキスト ボックス 545"/>
        <xdr:cNvSpPr txBox="1"/>
      </xdr:nvSpPr>
      <xdr:spPr>
        <a:xfrm>
          <a:off x="13546333" y="9663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46990</xdr:rowOff>
    </xdr:from>
    <xdr:to>
      <xdr:col>18</xdr:col>
      <xdr:colOff>492125</xdr:colOff>
      <xdr:row>51</xdr:row>
      <xdr:rowOff>148590</xdr:rowOff>
    </xdr:to>
    <xdr:sp macro="" textlink="">
      <xdr:nvSpPr>
        <xdr:cNvPr id="547" name="フローチャート : 判断 546"/>
        <xdr:cNvSpPr/>
      </xdr:nvSpPr>
      <xdr:spPr>
        <a:xfrm>
          <a:off x="12763500" y="879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49</xdr:row>
      <xdr:rowOff>165117</xdr:rowOff>
    </xdr:from>
    <xdr:ext cx="378565" cy="259045"/>
    <xdr:sp macro="" textlink="">
      <xdr:nvSpPr>
        <xdr:cNvPr id="548" name="テキスト ボックス 547"/>
        <xdr:cNvSpPr txBox="1"/>
      </xdr:nvSpPr>
      <xdr:spPr>
        <a:xfrm>
          <a:off x="12625017" y="856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24707</xdr:rowOff>
    </xdr:from>
    <xdr:to>
      <xdr:col>23</xdr:col>
      <xdr:colOff>517525</xdr:colOff>
      <xdr:row>78</xdr:row>
      <xdr:rowOff>30882</xdr:rowOff>
    </xdr:to>
    <xdr:cxnSp macro="">
      <xdr:nvCxnSpPr>
        <xdr:cNvPr id="590" name="直線コネクタ 589"/>
        <xdr:cNvCxnSpPr/>
      </xdr:nvCxnSpPr>
      <xdr:spPr>
        <a:xfrm flipV="1">
          <a:off x="15481300" y="13397807"/>
          <a:ext cx="838200" cy="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26863</xdr:rowOff>
    </xdr:from>
    <xdr:ext cx="599010" cy="259045"/>
    <xdr:sp macro="" textlink="">
      <xdr:nvSpPr>
        <xdr:cNvPr id="591" name="公債費平均値テキスト"/>
        <xdr:cNvSpPr txBox="1"/>
      </xdr:nvSpPr>
      <xdr:spPr>
        <a:xfrm>
          <a:off x="16370300" y="13057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30882</xdr:rowOff>
    </xdr:from>
    <xdr:to>
      <xdr:col>22</xdr:col>
      <xdr:colOff>365125</xdr:colOff>
      <xdr:row>78</xdr:row>
      <xdr:rowOff>38253</xdr:rowOff>
    </xdr:to>
    <xdr:cxnSp macro="">
      <xdr:nvCxnSpPr>
        <xdr:cNvPr id="593" name="直線コネクタ 592"/>
        <xdr:cNvCxnSpPr/>
      </xdr:nvCxnSpPr>
      <xdr:spPr>
        <a:xfrm flipV="1">
          <a:off x="14592300" y="13403982"/>
          <a:ext cx="889000" cy="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166249</xdr:rowOff>
    </xdr:from>
    <xdr:to>
      <xdr:col>22</xdr:col>
      <xdr:colOff>415925</xdr:colOff>
      <xdr:row>77</xdr:row>
      <xdr:rowOff>96399</xdr:rowOff>
    </xdr:to>
    <xdr:sp macro="" textlink="">
      <xdr:nvSpPr>
        <xdr:cNvPr id="594" name="フローチャート : 判断 593"/>
        <xdr:cNvSpPr/>
      </xdr:nvSpPr>
      <xdr:spPr>
        <a:xfrm>
          <a:off x="15430500" y="13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112926</xdr:rowOff>
    </xdr:from>
    <xdr:ext cx="599010" cy="259045"/>
    <xdr:sp macro="" textlink="">
      <xdr:nvSpPr>
        <xdr:cNvPr id="595" name="テキスト ボックス 594"/>
        <xdr:cNvSpPr txBox="1"/>
      </xdr:nvSpPr>
      <xdr:spPr>
        <a:xfrm>
          <a:off x="15181794" y="1297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25105</xdr:rowOff>
    </xdr:from>
    <xdr:to>
      <xdr:col>21</xdr:col>
      <xdr:colOff>161925</xdr:colOff>
      <xdr:row>78</xdr:row>
      <xdr:rowOff>38253</xdr:rowOff>
    </xdr:to>
    <xdr:cxnSp macro="">
      <xdr:nvCxnSpPr>
        <xdr:cNvPr id="596" name="直線コネクタ 595"/>
        <xdr:cNvCxnSpPr/>
      </xdr:nvCxnSpPr>
      <xdr:spPr>
        <a:xfrm>
          <a:off x="13703300" y="13398205"/>
          <a:ext cx="889000" cy="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148236</xdr:rowOff>
    </xdr:from>
    <xdr:to>
      <xdr:col>21</xdr:col>
      <xdr:colOff>212725</xdr:colOff>
      <xdr:row>77</xdr:row>
      <xdr:rowOff>78386</xdr:rowOff>
    </xdr:to>
    <xdr:sp macro="" textlink="">
      <xdr:nvSpPr>
        <xdr:cNvPr id="597" name="フローチャート : 判断 596"/>
        <xdr:cNvSpPr/>
      </xdr:nvSpPr>
      <xdr:spPr>
        <a:xfrm>
          <a:off x="14541500" y="131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94912</xdr:rowOff>
    </xdr:from>
    <xdr:ext cx="599010" cy="259045"/>
    <xdr:sp macro="" textlink="">
      <xdr:nvSpPr>
        <xdr:cNvPr id="598" name="テキスト ボックス 597"/>
        <xdr:cNvSpPr txBox="1"/>
      </xdr:nvSpPr>
      <xdr:spPr>
        <a:xfrm>
          <a:off x="14292794" y="1295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15422</xdr:rowOff>
    </xdr:from>
    <xdr:to>
      <xdr:col>19</xdr:col>
      <xdr:colOff>644525</xdr:colOff>
      <xdr:row>78</xdr:row>
      <xdr:rowOff>25105</xdr:rowOff>
    </xdr:to>
    <xdr:cxnSp macro="">
      <xdr:nvCxnSpPr>
        <xdr:cNvPr id="599" name="直線コネクタ 598"/>
        <xdr:cNvCxnSpPr/>
      </xdr:nvCxnSpPr>
      <xdr:spPr>
        <a:xfrm>
          <a:off x="12814300" y="13388522"/>
          <a:ext cx="889000" cy="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143213</xdr:rowOff>
    </xdr:from>
    <xdr:to>
      <xdr:col>20</xdr:col>
      <xdr:colOff>9525</xdr:colOff>
      <xdr:row>77</xdr:row>
      <xdr:rowOff>73363</xdr:rowOff>
    </xdr:to>
    <xdr:sp macro="" textlink="">
      <xdr:nvSpPr>
        <xdr:cNvPr id="600" name="フローチャート : 判断 599"/>
        <xdr:cNvSpPr/>
      </xdr:nvSpPr>
      <xdr:spPr>
        <a:xfrm>
          <a:off x="13652500" y="131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89890</xdr:rowOff>
    </xdr:from>
    <xdr:ext cx="599010" cy="259045"/>
    <xdr:sp macro="" textlink="">
      <xdr:nvSpPr>
        <xdr:cNvPr id="601" name="テキスト ボックス 600"/>
        <xdr:cNvSpPr txBox="1"/>
      </xdr:nvSpPr>
      <xdr:spPr>
        <a:xfrm>
          <a:off x="13403794" y="1294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136754</xdr:rowOff>
    </xdr:from>
    <xdr:to>
      <xdr:col>18</xdr:col>
      <xdr:colOff>492125</xdr:colOff>
      <xdr:row>77</xdr:row>
      <xdr:rowOff>66904</xdr:rowOff>
    </xdr:to>
    <xdr:sp macro="" textlink="">
      <xdr:nvSpPr>
        <xdr:cNvPr id="602" name="フローチャート : 判断 601"/>
        <xdr:cNvSpPr/>
      </xdr:nvSpPr>
      <xdr:spPr>
        <a:xfrm>
          <a:off x="12763500" y="131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83432</xdr:rowOff>
    </xdr:from>
    <xdr:ext cx="599010" cy="259045"/>
    <xdr:sp macro="" textlink="">
      <xdr:nvSpPr>
        <xdr:cNvPr id="603" name="テキスト ボックス 602"/>
        <xdr:cNvSpPr txBox="1"/>
      </xdr:nvSpPr>
      <xdr:spPr>
        <a:xfrm>
          <a:off x="12514794" y="1294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145357</xdr:rowOff>
    </xdr:from>
    <xdr:to>
      <xdr:col>23</xdr:col>
      <xdr:colOff>568325</xdr:colOff>
      <xdr:row>78</xdr:row>
      <xdr:rowOff>75507</xdr:rowOff>
    </xdr:to>
    <xdr:sp macro="" textlink="">
      <xdr:nvSpPr>
        <xdr:cNvPr id="609" name="円/楕円 608"/>
        <xdr:cNvSpPr/>
      </xdr:nvSpPr>
      <xdr:spPr>
        <a:xfrm>
          <a:off x="16268700" y="133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60284</xdr:rowOff>
    </xdr:from>
    <xdr:ext cx="534377" cy="259045"/>
    <xdr:sp macro="" textlink="">
      <xdr:nvSpPr>
        <xdr:cNvPr id="610" name="公債費該当値テキスト"/>
        <xdr:cNvSpPr txBox="1"/>
      </xdr:nvSpPr>
      <xdr:spPr>
        <a:xfrm>
          <a:off x="16370300" y="1326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50,303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151532</xdr:rowOff>
    </xdr:from>
    <xdr:to>
      <xdr:col>22</xdr:col>
      <xdr:colOff>415925</xdr:colOff>
      <xdr:row>78</xdr:row>
      <xdr:rowOff>81682</xdr:rowOff>
    </xdr:to>
    <xdr:sp macro="" textlink="">
      <xdr:nvSpPr>
        <xdr:cNvPr id="611" name="円/楕円 610"/>
        <xdr:cNvSpPr/>
      </xdr:nvSpPr>
      <xdr:spPr>
        <a:xfrm>
          <a:off x="15430500" y="1335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72809</xdr:rowOff>
    </xdr:from>
    <xdr:ext cx="534377" cy="259045"/>
    <xdr:sp macro="" textlink="">
      <xdr:nvSpPr>
        <xdr:cNvPr id="612" name="テキスト ボックス 611"/>
        <xdr:cNvSpPr txBox="1"/>
      </xdr:nvSpPr>
      <xdr:spPr>
        <a:xfrm>
          <a:off x="15214111" y="1344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158903</xdr:rowOff>
    </xdr:from>
    <xdr:to>
      <xdr:col>21</xdr:col>
      <xdr:colOff>212725</xdr:colOff>
      <xdr:row>78</xdr:row>
      <xdr:rowOff>89053</xdr:rowOff>
    </xdr:to>
    <xdr:sp macro="" textlink="">
      <xdr:nvSpPr>
        <xdr:cNvPr id="613" name="円/楕円 612"/>
        <xdr:cNvSpPr/>
      </xdr:nvSpPr>
      <xdr:spPr>
        <a:xfrm>
          <a:off x="14541500" y="133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80180</xdr:rowOff>
    </xdr:from>
    <xdr:ext cx="534377" cy="259045"/>
    <xdr:sp macro="" textlink="">
      <xdr:nvSpPr>
        <xdr:cNvPr id="614" name="テキスト ボックス 613"/>
        <xdr:cNvSpPr txBox="1"/>
      </xdr:nvSpPr>
      <xdr:spPr>
        <a:xfrm>
          <a:off x="14325111" y="1345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145755</xdr:rowOff>
    </xdr:from>
    <xdr:to>
      <xdr:col>20</xdr:col>
      <xdr:colOff>9525</xdr:colOff>
      <xdr:row>78</xdr:row>
      <xdr:rowOff>75905</xdr:rowOff>
    </xdr:to>
    <xdr:sp macro="" textlink="">
      <xdr:nvSpPr>
        <xdr:cNvPr id="615" name="円/楕円 614"/>
        <xdr:cNvSpPr/>
      </xdr:nvSpPr>
      <xdr:spPr>
        <a:xfrm>
          <a:off x="13652500" y="1334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67032</xdr:rowOff>
    </xdr:from>
    <xdr:ext cx="534377" cy="259045"/>
    <xdr:sp macro="" textlink="">
      <xdr:nvSpPr>
        <xdr:cNvPr id="616" name="テキスト ボックス 615"/>
        <xdr:cNvSpPr txBox="1"/>
      </xdr:nvSpPr>
      <xdr:spPr>
        <a:xfrm>
          <a:off x="13436111" y="134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136072</xdr:rowOff>
    </xdr:from>
    <xdr:to>
      <xdr:col>18</xdr:col>
      <xdr:colOff>492125</xdr:colOff>
      <xdr:row>78</xdr:row>
      <xdr:rowOff>66222</xdr:rowOff>
    </xdr:to>
    <xdr:sp macro="" textlink="">
      <xdr:nvSpPr>
        <xdr:cNvPr id="617" name="円/楕円 616"/>
        <xdr:cNvSpPr/>
      </xdr:nvSpPr>
      <xdr:spPr>
        <a:xfrm>
          <a:off x="12763500" y="1333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57349</xdr:rowOff>
    </xdr:from>
    <xdr:ext cx="534377" cy="259045"/>
    <xdr:sp macro="" textlink="">
      <xdr:nvSpPr>
        <xdr:cNvPr id="618" name="テキスト ボックス 617"/>
        <xdr:cNvSpPr txBox="1"/>
      </xdr:nvSpPr>
      <xdr:spPr>
        <a:xfrm>
          <a:off x="12547111" y="1343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30888</xdr:rowOff>
    </xdr:from>
    <xdr:to>
      <xdr:col>23</xdr:col>
      <xdr:colOff>517525</xdr:colOff>
      <xdr:row>98</xdr:row>
      <xdr:rowOff>64832</xdr:rowOff>
    </xdr:to>
    <xdr:cxnSp macro="">
      <xdr:nvCxnSpPr>
        <xdr:cNvPr id="645" name="直線コネクタ 644"/>
        <xdr:cNvCxnSpPr/>
      </xdr:nvCxnSpPr>
      <xdr:spPr>
        <a:xfrm flipV="1">
          <a:off x="15481300" y="16832988"/>
          <a:ext cx="838200" cy="3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46"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35478</xdr:rowOff>
    </xdr:from>
    <xdr:to>
      <xdr:col>22</xdr:col>
      <xdr:colOff>365125</xdr:colOff>
      <xdr:row>98</xdr:row>
      <xdr:rowOff>64832</xdr:rowOff>
    </xdr:to>
    <xdr:cxnSp macro="">
      <xdr:nvCxnSpPr>
        <xdr:cNvPr id="648" name="直線コネクタ 647"/>
        <xdr:cNvCxnSpPr/>
      </xdr:nvCxnSpPr>
      <xdr:spPr>
        <a:xfrm>
          <a:off x="14592300" y="16837578"/>
          <a:ext cx="889000" cy="2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96568</xdr:rowOff>
    </xdr:from>
    <xdr:to>
      <xdr:col>22</xdr:col>
      <xdr:colOff>415925</xdr:colOff>
      <xdr:row>98</xdr:row>
      <xdr:rowOff>26718</xdr:rowOff>
    </xdr:to>
    <xdr:sp macro="" textlink="">
      <xdr:nvSpPr>
        <xdr:cNvPr id="649" name="フローチャート : 判断 648"/>
        <xdr:cNvSpPr/>
      </xdr:nvSpPr>
      <xdr:spPr>
        <a:xfrm>
          <a:off x="15430500" y="167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43245</xdr:rowOff>
    </xdr:from>
    <xdr:ext cx="534377" cy="259045"/>
    <xdr:sp macro="" textlink="">
      <xdr:nvSpPr>
        <xdr:cNvPr id="650" name="テキスト ボックス 649"/>
        <xdr:cNvSpPr txBox="1"/>
      </xdr:nvSpPr>
      <xdr:spPr>
        <a:xfrm>
          <a:off x="15214111" y="165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35478</xdr:rowOff>
    </xdr:from>
    <xdr:to>
      <xdr:col>21</xdr:col>
      <xdr:colOff>161925</xdr:colOff>
      <xdr:row>98</xdr:row>
      <xdr:rowOff>40086</xdr:rowOff>
    </xdr:to>
    <xdr:cxnSp macro="">
      <xdr:nvCxnSpPr>
        <xdr:cNvPr id="651" name="直線コネクタ 650"/>
        <xdr:cNvCxnSpPr/>
      </xdr:nvCxnSpPr>
      <xdr:spPr>
        <a:xfrm flipV="1">
          <a:off x="13703300" y="16837578"/>
          <a:ext cx="889000" cy="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72574</xdr:rowOff>
    </xdr:from>
    <xdr:to>
      <xdr:col>21</xdr:col>
      <xdr:colOff>212725</xdr:colOff>
      <xdr:row>98</xdr:row>
      <xdr:rowOff>2724</xdr:rowOff>
    </xdr:to>
    <xdr:sp macro="" textlink="">
      <xdr:nvSpPr>
        <xdr:cNvPr id="652" name="フローチャート : 判断 651"/>
        <xdr:cNvSpPr/>
      </xdr:nvSpPr>
      <xdr:spPr>
        <a:xfrm>
          <a:off x="14541500" y="167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19251</xdr:rowOff>
    </xdr:from>
    <xdr:ext cx="534377" cy="259045"/>
    <xdr:sp macro="" textlink="">
      <xdr:nvSpPr>
        <xdr:cNvPr id="653" name="テキスト ボックス 652"/>
        <xdr:cNvSpPr txBox="1"/>
      </xdr:nvSpPr>
      <xdr:spPr>
        <a:xfrm>
          <a:off x="14325111" y="1647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31779</xdr:rowOff>
    </xdr:from>
    <xdr:to>
      <xdr:col>19</xdr:col>
      <xdr:colOff>644525</xdr:colOff>
      <xdr:row>98</xdr:row>
      <xdr:rowOff>40086</xdr:rowOff>
    </xdr:to>
    <xdr:cxnSp macro="">
      <xdr:nvCxnSpPr>
        <xdr:cNvPr id="654" name="直線コネクタ 653"/>
        <xdr:cNvCxnSpPr/>
      </xdr:nvCxnSpPr>
      <xdr:spPr>
        <a:xfrm>
          <a:off x="12814300" y="16833879"/>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32925</xdr:rowOff>
    </xdr:from>
    <xdr:to>
      <xdr:col>20</xdr:col>
      <xdr:colOff>9525</xdr:colOff>
      <xdr:row>96</xdr:row>
      <xdr:rowOff>134525</xdr:rowOff>
    </xdr:to>
    <xdr:sp macro="" textlink="">
      <xdr:nvSpPr>
        <xdr:cNvPr id="655" name="フローチャート : 判断 654"/>
        <xdr:cNvSpPr/>
      </xdr:nvSpPr>
      <xdr:spPr>
        <a:xfrm>
          <a:off x="13652500" y="164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151052</xdr:rowOff>
    </xdr:from>
    <xdr:ext cx="599010" cy="259045"/>
    <xdr:sp macro="" textlink="">
      <xdr:nvSpPr>
        <xdr:cNvPr id="656" name="テキスト ボックス 655"/>
        <xdr:cNvSpPr txBox="1"/>
      </xdr:nvSpPr>
      <xdr:spPr>
        <a:xfrm>
          <a:off x="13403794" y="162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114032</xdr:rowOff>
    </xdr:from>
    <xdr:to>
      <xdr:col>18</xdr:col>
      <xdr:colOff>492125</xdr:colOff>
      <xdr:row>98</xdr:row>
      <xdr:rowOff>44182</xdr:rowOff>
    </xdr:to>
    <xdr:sp macro="" textlink="">
      <xdr:nvSpPr>
        <xdr:cNvPr id="657" name="フローチャート : 判断 656"/>
        <xdr:cNvSpPr/>
      </xdr:nvSpPr>
      <xdr:spPr>
        <a:xfrm>
          <a:off x="12763500" y="1674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60709</xdr:rowOff>
    </xdr:from>
    <xdr:ext cx="534377" cy="259045"/>
    <xdr:sp macro="" textlink="">
      <xdr:nvSpPr>
        <xdr:cNvPr id="658" name="テキスト ボックス 657"/>
        <xdr:cNvSpPr txBox="1"/>
      </xdr:nvSpPr>
      <xdr:spPr>
        <a:xfrm>
          <a:off x="12547111" y="165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151538</xdr:rowOff>
    </xdr:from>
    <xdr:to>
      <xdr:col>23</xdr:col>
      <xdr:colOff>568325</xdr:colOff>
      <xdr:row>98</xdr:row>
      <xdr:rowOff>81688</xdr:rowOff>
    </xdr:to>
    <xdr:sp macro="" textlink="">
      <xdr:nvSpPr>
        <xdr:cNvPr id="664" name="円/楕円 663"/>
        <xdr:cNvSpPr/>
      </xdr:nvSpPr>
      <xdr:spPr>
        <a:xfrm>
          <a:off x="16268700" y="1678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66465</xdr:rowOff>
    </xdr:from>
    <xdr:ext cx="534377" cy="259045"/>
    <xdr:sp macro="" textlink="">
      <xdr:nvSpPr>
        <xdr:cNvPr id="665" name="積立金該当値テキスト"/>
        <xdr:cNvSpPr txBox="1"/>
      </xdr:nvSpPr>
      <xdr:spPr>
        <a:xfrm>
          <a:off x="16370300" y="1669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47,599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14032</xdr:rowOff>
    </xdr:from>
    <xdr:to>
      <xdr:col>22</xdr:col>
      <xdr:colOff>415925</xdr:colOff>
      <xdr:row>98</xdr:row>
      <xdr:rowOff>115632</xdr:rowOff>
    </xdr:to>
    <xdr:sp macro="" textlink="">
      <xdr:nvSpPr>
        <xdr:cNvPr id="666" name="円/楕円 665"/>
        <xdr:cNvSpPr/>
      </xdr:nvSpPr>
      <xdr:spPr>
        <a:xfrm>
          <a:off x="15430500" y="168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106759</xdr:rowOff>
    </xdr:from>
    <xdr:ext cx="534377" cy="259045"/>
    <xdr:sp macro="" textlink="">
      <xdr:nvSpPr>
        <xdr:cNvPr id="667" name="テキスト ボックス 666"/>
        <xdr:cNvSpPr txBox="1"/>
      </xdr:nvSpPr>
      <xdr:spPr>
        <a:xfrm>
          <a:off x="15214111" y="169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156128</xdr:rowOff>
    </xdr:from>
    <xdr:to>
      <xdr:col>21</xdr:col>
      <xdr:colOff>212725</xdr:colOff>
      <xdr:row>98</xdr:row>
      <xdr:rowOff>86278</xdr:rowOff>
    </xdr:to>
    <xdr:sp macro="" textlink="">
      <xdr:nvSpPr>
        <xdr:cNvPr id="668" name="円/楕円 667"/>
        <xdr:cNvSpPr/>
      </xdr:nvSpPr>
      <xdr:spPr>
        <a:xfrm>
          <a:off x="14541500" y="1678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77405</xdr:rowOff>
    </xdr:from>
    <xdr:ext cx="534377" cy="259045"/>
    <xdr:sp macro="" textlink="">
      <xdr:nvSpPr>
        <xdr:cNvPr id="669" name="テキスト ボックス 668"/>
        <xdr:cNvSpPr txBox="1"/>
      </xdr:nvSpPr>
      <xdr:spPr>
        <a:xfrm>
          <a:off x="14325111" y="1687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160736</xdr:rowOff>
    </xdr:from>
    <xdr:to>
      <xdr:col>20</xdr:col>
      <xdr:colOff>9525</xdr:colOff>
      <xdr:row>98</xdr:row>
      <xdr:rowOff>90886</xdr:rowOff>
    </xdr:to>
    <xdr:sp macro="" textlink="">
      <xdr:nvSpPr>
        <xdr:cNvPr id="670" name="円/楕円 669"/>
        <xdr:cNvSpPr/>
      </xdr:nvSpPr>
      <xdr:spPr>
        <a:xfrm>
          <a:off x="13652500" y="1679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82013</xdr:rowOff>
    </xdr:from>
    <xdr:ext cx="534377" cy="259045"/>
    <xdr:sp macro="" textlink="">
      <xdr:nvSpPr>
        <xdr:cNvPr id="671" name="テキスト ボックス 670"/>
        <xdr:cNvSpPr txBox="1"/>
      </xdr:nvSpPr>
      <xdr:spPr>
        <a:xfrm>
          <a:off x="13436111" y="1688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152429</xdr:rowOff>
    </xdr:from>
    <xdr:to>
      <xdr:col>18</xdr:col>
      <xdr:colOff>492125</xdr:colOff>
      <xdr:row>98</xdr:row>
      <xdr:rowOff>82579</xdr:rowOff>
    </xdr:to>
    <xdr:sp macro="" textlink="">
      <xdr:nvSpPr>
        <xdr:cNvPr id="672" name="円/楕円 671"/>
        <xdr:cNvSpPr/>
      </xdr:nvSpPr>
      <xdr:spPr>
        <a:xfrm>
          <a:off x="12763500" y="167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73706</xdr:rowOff>
    </xdr:from>
    <xdr:ext cx="534377" cy="259045"/>
    <xdr:sp macro="" textlink="">
      <xdr:nvSpPr>
        <xdr:cNvPr id="673" name="テキスト ボックス 672"/>
        <xdr:cNvSpPr txBox="1"/>
      </xdr:nvSpPr>
      <xdr:spPr>
        <a:xfrm>
          <a:off x="12547111" y="168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23609</xdr:rowOff>
    </xdr:from>
    <xdr:to>
      <xdr:col>32</xdr:col>
      <xdr:colOff>187325</xdr:colOff>
      <xdr:row>39</xdr:row>
      <xdr:rowOff>44450</xdr:rowOff>
    </xdr:to>
    <xdr:cxnSp macro="">
      <xdr:nvCxnSpPr>
        <xdr:cNvPr id="702" name="直線コネクタ 701"/>
        <xdr:cNvCxnSpPr/>
      </xdr:nvCxnSpPr>
      <xdr:spPr>
        <a:xfrm flipV="1">
          <a:off x="21323300" y="6710159"/>
          <a:ext cx="8382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156756</xdr:rowOff>
    </xdr:from>
    <xdr:to>
      <xdr:col>31</xdr:col>
      <xdr:colOff>85725</xdr:colOff>
      <xdr:row>39</xdr:row>
      <xdr:rowOff>86906</xdr:rowOff>
    </xdr:to>
    <xdr:sp macro="" textlink="">
      <xdr:nvSpPr>
        <xdr:cNvPr id="706" name="フローチャート : 判断 705"/>
        <xdr:cNvSpPr/>
      </xdr:nvSpPr>
      <xdr:spPr>
        <a:xfrm>
          <a:off x="21272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103433</xdr:rowOff>
    </xdr:from>
    <xdr:ext cx="378565" cy="259045"/>
    <xdr:sp macro="" textlink="">
      <xdr:nvSpPr>
        <xdr:cNvPr id="707" name="テキスト ボックス 706"/>
        <xdr:cNvSpPr txBox="1"/>
      </xdr:nvSpPr>
      <xdr:spPr>
        <a:xfrm>
          <a:off x="21134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105207</xdr:rowOff>
    </xdr:from>
    <xdr:to>
      <xdr:col>29</xdr:col>
      <xdr:colOff>568325</xdr:colOff>
      <xdr:row>39</xdr:row>
      <xdr:rowOff>35357</xdr:rowOff>
    </xdr:to>
    <xdr:sp macro="" textlink="">
      <xdr:nvSpPr>
        <xdr:cNvPr id="709" name="フローチャート : 判断 70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51884</xdr:rowOff>
    </xdr:from>
    <xdr:ext cx="469744" cy="259045"/>
    <xdr:sp macro="" textlink="">
      <xdr:nvSpPr>
        <xdr:cNvPr id="710" name="テキスト ボックス 709"/>
        <xdr:cNvSpPr txBox="1"/>
      </xdr:nvSpPr>
      <xdr:spPr>
        <a:xfrm>
          <a:off x="20199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124638</xdr:rowOff>
    </xdr:from>
    <xdr:to>
      <xdr:col>28</xdr:col>
      <xdr:colOff>365125</xdr:colOff>
      <xdr:row>39</xdr:row>
      <xdr:rowOff>54788</xdr:rowOff>
    </xdr:to>
    <xdr:sp macro="" textlink="">
      <xdr:nvSpPr>
        <xdr:cNvPr id="712" name="フローチャート : 判断 711"/>
        <xdr:cNvSpPr/>
      </xdr:nvSpPr>
      <xdr:spPr>
        <a:xfrm>
          <a:off x="19494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71315</xdr:rowOff>
    </xdr:from>
    <xdr:ext cx="469744" cy="259045"/>
    <xdr:sp macro="" textlink="">
      <xdr:nvSpPr>
        <xdr:cNvPr id="713" name="テキスト ボックス 712"/>
        <xdr:cNvSpPr txBox="1"/>
      </xdr:nvSpPr>
      <xdr:spPr>
        <a:xfrm>
          <a:off x="19310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86081</xdr:rowOff>
    </xdr:from>
    <xdr:to>
      <xdr:col>27</xdr:col>
      <xdr:colOff>161925</xdr:colOff>
      <xdr:row>39</xdr:row>
      <xdr:rowOff>16231</xdr:rowOff>
    </xdr:to>
    <xdr:sp macro="" textlink="">
      <xdr:nvSpPr>
        <xdr:cNvPr id="714" name="フローチャート : 判断 713"/>
        <xdr:cNvSpPr/>
      </xdr:nvSpPr>
      <xdr:spPr>
        <a:xfrm>
          <a:off x="18605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32758</xdr:rowOff>
    </xdr:from>
    <xdr:ext cx="469744" cy="259045"/>
    <xdr:sp macro="" textlink="">
      <xdr:nvSpPr>
        <xdr:cNvPr id="715" name="テキスト ボックス 714"/>
        <xdr:cNvSpPr txBox="1"/>
      </xdr:nvSpPr>
      <xdr:spPr>
        <a:xfrm>
          <a:off x="18421427" y="63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144259</xdr:rowOff>
    </xdr:from>
    <xdr:to>
      <xdr:col>32</xdr:col>
      <xdr:colOff>238125</xdr:colOff>
      <xdr:row>39</xdr:row>
      <xdr:rowOff>74409</xdr:rowOff>
    </xdr:to>
    <xdr:sp macro="" textlink="">
      <xdr:nvSpPr>
        <xdr:cNvPr id="721" name="円/楕円 720"/>
        <xdr:cNvSpPr/>
      </xdr:nvSpPr>
      <xdr:spPr>
        <a:xfrm>
          <a:off x="22110700" y="66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378565" cy="259045"/>
    <xdr:sp macro="" textlink="">
      <xdr:nvSpPr>
        <xdr:cNvPr id="722" name="投資及び出資金該当値テキスト"/>
        <xdr:cNvSpPr txBox="1"/>
      </xdr:nvSpPr>
      <xdr:spPr>
        <a:xfrm>
          <a:off x="22212300" y="6623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11128</xdr:rowOff>
    </xdr:from>
    <xdr:to>
      <xdr:col>32</xdr:col>
      <xdr:colOff>187325</xdr:colOff>
      <xdr:row>59</xdr:row>
      <xdr:rowOff>11516</xdr:rowOff>
    </xdr:to>
    <xdr:cxnSp macro="">
      <xdr:nvCxnSpPr>
        <xdr:cNvPr id="759" name="直線コネクタ 758"/>
        <xdr:cNvCxnSpPr/>
      </xdr:nvCxnSpPr>
      <xdr:spPr>
        <a:xfrm flipV="1">
          <a:off x="21323300" y="10126678"/>
          <a:ext cx="8382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11516</xdr:rowOff>
    </xdr:from>
    <xdr:to>
      <xdr:col>31</xdr:col>
      <xdr:colOff>34925</xdr:colOff>
      <xdr:row>59</xdr:row>
      <xdr:rowOff>11715</xdr:rowOff>
    </xdr:to>
    <xdr:cxnSp macro="">
      <xdr:nvCxnSpPr>
        <xdr:cNvPr id="762" name="直線コネクタ 761"/>
        <xdr:cNvCxnSpPr/>
      </xdr:nvCxnSpPr>
      <xdr:spPr>
        <a:xfrm flipV="1">
          <a:off x="20434300" y="10127066"/>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15428</xdr:rowOff>
    </xdr:from>
    <xdr:to>
      <xdr:col>31</xdr:col>
      <xdr:colOff>85725</xdr:colOff>
      <xdr:row>58</xdr:row>
      <xdr:rowOff>117028</xdr:rowOff>
    </xdr:to>
    <xdr:sp macro="" textlink="">
      <xdr:nvSpPr>
        <xdr:cNvPr id="763" name="フローチャート : 判断 762"/>
        <xdr:cNvSpPr/>
      </xdr:nvSpPr>
      <xdr:spPr>
        <a:xfrm>
          <a:off x="21272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133555</xdr:rowOff>
    </xdr:from>
    <xdr:ext cx="534377" cy="259045"/>
    <xdr:sp macro="" textlink="">
      <xdr:nvSpPr>
        <xdr:cNvPr id="764" name="テキスト ボックス 763"/>
        <xdr:cNvSpPr txBox="1"/>
      </xdr:nvSpPr>
      <xdr:spPr>
        <a:xfrm>
          <a:off x="21056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11715</xdr:rowOff>
    </xdr:from>
    <xdr:to>
      <xdr:col>29</xdr:col>
      <xdr:colOff>517525</xdr:colOff>
      <xdr:row>59</xdr:row>
      <xdr:rowOff>11783</xdr:rowOff>
    </xdr:to>
    <xdr:cxnSp macro="">
      <xdr:nvCxnSpPr>
        <xdr:cNvPr id="765" name="直線コネクタ 764"/>
        <xdr:cNvCxnSpPr/>
      </xdr:nvCxnSpPr>
      <xdr:spPr>
        <a:xfrm flipV="1">
          <a:off x="19545300" y="10127265"/>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10879</xdr:rowOff>
    </xdr:from>
    <xdr:to>
      <xdr:col>29</xdr:col>
      <xdr:colOff>568325</xdr:colOff>
      <xdr:row>58</xdr:row>
      <xdr:rowOff>112479</xdr:rowOff>
    </xdr:to>
    <xdr:sp macro="" textlink="">
      <xdr:nvSpPr>
        <xdr:cNvPr id="766" name="フローチャート : 判断 765"/>
        <xdr:cNvSpPr/>
      </xdr:nvSpPr>
      <xdr:spPr>
        <a:xfrm>
          <a:off x="20383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129006</xdr:rowOff>
    </xdr:from>
    <xdr:ext cx="534377" cy="259045"/>
    <xdr:sp macro="" textlink="">
      <xdr:nvSpPr>
        <xdr:cNvPr id="767" name="テキスト ボックス 766"/>
        <xdr:cNvSpPr txBox="1"/>
      </xdr:nvSpPr>
      <xdr:spPr>
        <a:xfrm>
          <a:off x="20167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11783</xdr:rowOff>
    </xdr:from>
    <xdr:to>
      <xdr:col>28</xdr:col>
      <xdr:colOff>314325</xdr:colOff>
      <xdr:row>59</xdr:row>
      <xdr:rowOff>12179</xdr:rowOff>
    </xdr:to>
    <xdr:cxnSp macro="">
      <xdr:nvCxnSpPr>
        <xdr:cNvPr id="768" name="直線コネクタ 767"/>
        <xdr:cNvCxnSpPr/>
      </xdr:nvCxnSpPr>
      <xdr:spPr>
        <a:xfrm flipV="1">
          <a:off x="18656300" y="10127333"/>
          <a:ext cx="8890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4775</xdr:rowOff>
    </xdr:from>
    <xdr:to>
      <xdr:col>28</xdr:col>
      <xdr:colOff>365125</xdr:colOff>
      <xdr:row>58</xdr:row>
      <xdr:rowOff>106375</xdr:rowOff>
    </xdr:to>
    <xdr:sp macro="" textlink="">
      <xdr:nvSpPr>
        <xdr:cNvPr id="769" name="フローチャート : 判断 768"/>
        <xdr:cNvSpPr/>
      </xdr:nvSpPr>
      <xdr:spPr>
        <a:xfrm>
          <a:off x="19494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122902</xdr:rowOff>
    </xdr:from>
    <xdr:ext cx="534377" cy="259045"/>
    <xdr:sp macro="" textlink="">
      <xdr:nvSpPr>
        <xdr:cNvPr id="770" name="テキスト ボックス 769"/>
        <xdr:cNvSpPr txBox="1"/>
      </xdr:nvSpPr>
      <xdr:spPr>
        <a:xfrm>
          <a:off x="19278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169108</xdr:rowOff>
    </xdr:from>
    <xdr:to>
      <xdr:col>27</xdr:col>
      <xdr:colOff>161925</xdr:colOff>
      <xdr:row>58</xdr:row>
      <xdr:rowOff>99258</xdr:rowOff>
    </xdr:to>
    <xdr:sp macro="" textlink="">
      <xdr:nvSpPr>
        <xdr:cNvPr id="771" name="フローチャート : 判断 770"/>
        <xdr:cNvSpPr/>
      </xdr:nvSpPr>
      <xdr:spPr>
        <a:xfrm>
          <a:off x="18605500" y="994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115785</xdr:rowOff>
    </xdr:from>
    <xdr:ext cx="534377" cy="259045"/>
    <xdr:sp macro="" textlink="">
      <xdr:nvSpPr>
        <xdr:cNvPr id="772" name="テキスト ボックス 771"/>
        <xdr:cNvSpPr txBox="1"/>
      </xdr:nvSpPr>
      <xdr:spPr>
        <a:xfrm>
          <a:off x="18389111" y="97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131778</xdr:rowOff>
    </xdr:from>
    <xdr:to>
      <xdr:col>32</xdr:col>
      <xdr:colOff>238125</xdr:colOff>
      <xdr:row>59</xdr:row>
      <xdr:rowOff>61928</xdr:rowOff>
    </xdr:to>
    <xdr:sp macro="" textlink="">
      <xdr:nvSpPr>
        <xdr:cNvPr id="778" name="円/楕円 777"/>
        <xdr:cNvSpPr/>
      </xdr:nvSpPr>
      <xdr:spPr>
        <a:xfrm>
          <a:off x="22110700" y="1007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469744" cy="259045"/>
    <xdr:sp macro="" textlink="">
      <xdr:nvSpPr>
        <xdr:cNvPr id="779" name="貸付金該当値テキスト"/>
        <xdr:cNvSpPr txBox="1"/>
      </xdr:nvSpPr>
      <xdr:spPr>
        <a:xfrm>
          <a:off x="22212300" y="1002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132166</xdr:rowOff>
    </xdr:from>
    <xdr:to>
      <xdr:col>31</xdr:col>
      <xdr:colOff>85725</xdr:colOff>
      <xdr:row>59</xdr:row>
      <xdr:rowOff>62316</xdr:rowOff>
    </xdr:to>
    <xdr:sp macro="" textlink="">
      <xdr:nvSpPr>
        <xdr:cNvPr id="780" name="円/楕円 779"/>
        <xdr:cNvSpPr/>
      </xdr:nvSpPr>
      <xdr:spPr>
        <a:xfrm>
          <a:off x="21272500" y="1007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53443</xdr:rowOff>
    </xdr:from>
    <xdr:ext cx="469744" cy="259045"/>
    <xdr:sp macro="" textlink="">
      <xdr:nvSpPr>
        <xdr:cNvPr id="781" name="テキスト ボックス 780"/>
        <xdr:cNvSpPr txBox="1"/>
      </xdr:nvSpPr>
      <xdr:spPr>
        <a:xfrm>
          <a:off x="21088427" y="1016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132365</xdr:rowOff>
    </xdr:from>
    <xdr:to>
      <xdr:col>29</xdr:col>
      <xdr:colOff>568325</xdr:colOff>
      <xdr:row>59</xdr:row>
      <xdr:rowOff>62515</xdr:rowOff>
    </xdr:to>
    <xdr:sp macro="" textlink="">
      <xdr:nvSpPr>
        <xdr:cNvPr id="782" name="円/楕円 781"/>
        <xdr:cNvSpPr/>
      </xdr:nvSpPr>
      <xdr:spPr>
        <a:xfrm>
          <a:off x="20383500" y="100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53642</xdr:rowOff>
    </xdr:from>
    <xdr:ext cx="469744" cy="259045"/>
    <xdr:sp macro="" textlink="">
      <xdr:nvSpPr>
        <xdr:cNvPr id="783" name="テキスト ボックス 782"/>
        <xdr:cNvSpPr txBox="1"/>
      </xdr:nvSpPr>
      <xdr:spPr>
        <a:xfrm>
          <a:off x="20199427" y="1016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132433</xdr:rowOff>
    </xdr:from>
    <xdr:to>
      <xdr:col>28</xdr:col>
      <xdr:colOff>365125</xdr:colOff>
      <xdr:row>59</xdr:row>
      <xdr:rowOff>62583</xdr:rowOff>
    </xdr:to>
    <xdr:sp macro="" textlink="">
      <xdr:nvSpPr>
        <xdr:cNvPr id="784" name="円/楕円 783"/>
        <xdr:cNvSpPr/>
      </xdr:nvSpPr>
      <xdr:spPr>
        <a:xfrm>
          <a:off x="19494500" y="1007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53710</xdr:rowOff>
    </xdr:from>
    <xdr:ext cx="469744" cy="259045"/>
    <xdr:sp macro="" textlink="">
      <xdr:nvSpPr>
        <xdr:cNvPr id="785" name="テキスト ボックス 784"/>
        <xdr:cNvSpPr txBox="1"/>
      </xdr:nvSpPr>
      <xdr:spPr>
        <a:xfrm>
          <a:off x="19310427" y="1016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132829</xdr:rowOff>
    </xdr:from>
    <xdr:to>
      <xdr:col>27</xdr:col>
      <xdr:colOff>161925</xdr:colOff>
      <xdr:row>59</xdr:row>
      <xdr:rowOff>62979</xdr:rowOff>
    </xdr:to>
    <xdr:sp macro="" textlink="">
      <xdr:nvSpPr>
        <xdr:cNvPr id="786" name="円/楕円 785"/>
        <xdr:cNvSpPr/>
      </xdr:nvSpPr>
      <xdr:spPr>
        <a:xfrm>
          <a:off x="18605500" y="1007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54106</xdr:rowOff>
    </xdr:from>
    <xdr:ext cx="469744" cy="259045"/>
    <xdr:sp macro="" textlink="">
      <xdr:nvSpPr>
        <xdr:cNvPr id="787" name="テキスト ボックス 786"/>
        <xdr:cNvSpPr txBox="1"/>
      </xdr:nvSpPr>
      <xdr:spPr>
        <a:xfrm>
          <a:off x="18421427" y="1016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68990</xdr:rowOff>
    </xdr:from>
    <xdr:to>
      <xdr:col>32</xdr:col>
      <xdr:colOff>187325</xdr:colOff>
      <xdr:row>77</xdr:row>
      <xdr:rowOff>80749</xdr:rowOff>
    </xdr:to>
    <xdr:cxnSp macro="">
      <xdr:nvCxnSpPr>
        <xdr:cNvPr id="816" name="直線コネクタ 815"/>
        <xdr:cNvCxnSpPr/>
      </xdr:nvCxnSpPr>
      <xdr:spPr>
        <a:xfrm flipV="1">
          <a:off x="21323300" y="13270640"/>
          <a:ext cx="838200" cy="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135678</xdr:rowOff>
    </xdr:from>
    <xdr:ext cx="599010" cy="259045"/>
    <xdr:sp macro="" textlink="">
      <xdr:nvSpPr>
        <xdr:cNvPr id="817" name="繰出金平均値テキスト"/>
        <xdr:cNvSpPr txBox="1"/>
      </xdr:nvSpPr>
      <xdr:spPr>
        <a:xfrm>
          <a:off x="22212300" y="12994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80749</xdr:rowOff>
    </xdr:from>
    <xdr:to>
      <xdr:col>31</xdr:col>
      <xdr:colOff>34925</xdr:colOff>
      <xdr:row>77</xdr:row>
      <xdr:rowOff>85663</xdr:rowOff>
    </xdr:to>
    <xdr:cxnSp macro="">
      <xdr:nvCxnSpPr>
        <xdr:cNvPr id="819" name="直線コネクタ 818"/>
        <xdr:cNvCxnSpPr/>
      </xdr:nvCxnSpPr>
      <xdr:spPr>
        <a:xfrm flipV="1">
          <a:off x="20434300" y="13282399"/>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112099</xdr:rowOff>
    </xdr:from>
    <xdr:to>
      <xdr:col>31</xdr:col>
      <xdr:colOff>85725</xdr:colOff>
      <xdr:row>77</xdr:row>
      <xdr:rowOff>42249</xdr:rowOff>
    </xdr:to>
    <xdr:sp macro="" textlink="">
      <xdr:nvSpPr>
        <xdr:cNvPr id="820" name="フローチャート : 判断 819"/>
        <xdr:cNvSpPr/>
      </xdr:nvSpPr>
      <xdr:spPr>
        <a:xfrm>
          <a:off x="21272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58776</xdr:rowOff>
    </xdr:from>
    <xdr:ext cx="599010" cy="259045"/>
    <xdr:sp macro="" textlink="">
      <xdr:nvSpPr>
        <xdr:cNvPr id="821" name="テキスト ボックス 820"/>
        <xdr:cNvSpPr txBox="1"/>
      </xdr:nvSpPr>
      <xdr:spPr>
        <a:xfrm>
          <a:off x="21023794" y="1291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57145</xdr:rowOff>
    </xdr:from>
    <xdr:to>
      <xdr:col>29</xdr:col>
      <xdr:colOff>517525</xdr:colOff>
      <xdr:row>77</xdr:row>
      <xdr:rowOff>85663</xdr:rowOff>
    </xdr:to>
    <xdr:cxnSp macro="">
      <xdr:nvCxnSpPr>
        <xdr:cNvPr id="822" name="直線コネクタ 821"/>
        <xdr:cNvCxnSpPr/>
      </xdr:nvCxnSpPr>
      <xdr:spPr>
        <a:xfrm>
          <a:off x="19545300" y="13258795"/>
          <a:ext cx="889000" cy="2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126443</xdr:rowOff>
    </xdr:from>
    <xdr:to>
      <xdr:col>29</xdr:col>
      <xdr:colOff>568325</xdr:colOff>
      <xdr:row>77</xdr:row>
      <xdr:rowOff>56593</xdr:rowOff>
    </xdr:to>
    <xdr:sp macro="" textlink="">
      <xdr:nvSpPr>
        <xdr:cNvPr id="823" name="フローチャート : 判断 822"/>
        <xdr:cNvSpPr/>
      </xdr:nvSpPr>
      <xdr:spPr>
        <a:xfrm>
          <a:off x="20383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73120</xdr:rowOff>
    </xdr:from>
    <xdr:ext cx="599010" cy="259045"/>
    <xdr:sp macro="" textlink="">
      <xdr:nvSpPr>
        <xdr:cNvPr id="824" name="テキスト ボックス 823"/>
        <xdr:cNvSpPr txBox="1"/>
      </xdr:nvSpPr>
      <xdr:spPr>
        <a:xfrm>
          <a:off x="20134794" y="1293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49670</xdr:rowOff>
    </xdr:from>
    <xdr:to>
      <xdr:col>28</xdr:col>
      <xdr:colOff>314325</xdr:colOff>
      <xdr:row>77</xdr:row>
      <xdr:rowOff>57145</xdr:rowOff>
    </xdr:to>
    <xdr:cxnSp macro="">
      <xdr:nvCxnSpPr>
        <xdr:cNvPr id="825" name="直線コネクタ 824"/>
        <xdr:cNvCxnSpPr/>
      </xdr:nvCxnSpPr>
      <xdr:spPr>
        <a:xfrm>
          <a:off x="18656300" y="13251320"/>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119335</xdr:rowOff>
    </xdr:from>
    <xdr:to>
      <xdr:col>28</xdr:col>
      <xdr:colOff>365125</xdr:colOff>
      <xdr:row>76</xdr:row>
      <xdr:rowOff>49485</xdr:rowOff>
    </xdr:to>
    <xdr:sp macro="" textlink="">
      <xdr:nvSpPr>
        <xdr:cNvPr id="826" name="フローチャート : 判断 825"/>
        <xdr:cNvSpPr/>
      </xdr:nvSpPr>
      <xdr:spPr>
        <a:xfrm>
          <a:off x="19494500" y="129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66012</xdr:rowOff>
    </xdr:from>
    <xdr:ext cx="599010" cy="259045"/>
    <xdr:sp macro="" textlink="">
      <xdr:nvSpPr>
        <xdr:cNvPr id="827" name="テキスト ボックス 826"/>
        <xdr:cNvSpPr txBox="1"/>
      </xdr:nvSpPr>
      <xdr:spPr>
        <a:xfrm>
          <a:off x="19245794" y="1275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77333</xdr:rowOff>
    </xdr:from>
    <xdr:to>
      <xdr:col>27</xdr:col>
      <xdr:colOff>161925</xdr:colOff>
      <xdr:row>77</xdr:row>
      <xdr:rowOff>7483</xdr:rowOff>
    </xdr:to>
    <xdr:sp macro="" textlink="">
      <xdr:nvSpPr>
        <xdr:cNvPr id="828" name="フローチャート : 判断 827"/>
        <xdr:cNvSpPr/>
      </xdr:nvSpPr>
      <xdr:spPr>
        <a:xfrm>
          <a:off x="18605500" y="1310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24009</xdr:rowOff>
    </xdr:from>
    <xdr:ext cx="599010" cy="259045"/>
    <xdr:sp macro="" textlink="">
      <xdr:nvSpPr>
        <xdr:cNvPr id="829" name="テキスト ボックス 828"/>
        <xdr:cNvSpPr txBox="1"/>
      </xdr:nvSpPr>
      <xdr:spPr>
        <a:xfrm>
          <a:off x="18356794" y="1288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113,036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18190</xdr:rowOff>
    </xdr:from>
    <xdr:to>
      <xdr:col>32</xdr:col>
      <xdr:colOff>238125</xdr:colOff>
      <xdr:row>77</xdr:row>
      <xdr:rowOff>119790</xdr:rowOff>
    </xdr:to>
    <xdr:sp macro="" textlink="">
      <xdr:nvSpPr>
        <xdr:cNvPr id="835" name="円/楕円 834"/>
        <xdr:cNvSpPr/>
      </xdr:nvSpPr>
      <xdr:spPr>
        <a:xfrm>
          <a:off x="22110700" y="132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168067</xdr:rowOff>
    </xdr:from>
    <xdr:ext cx="534377" cy="259045"/>
    <xdr:sp macro="" textlink="">
      <xdr:nvSpPr>
        <xdr:cNvPr id="836" name="繰出金該当値テキスト"/>
        <xdr:cNvSpPr txBox="1"/>
      </xdr:nvSpPr>
      <xdr:spPr>
        <a:xfrm>
          <a:off x="22212300" y="13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83,559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29949</xdr:rowOff>
    </xdr:from>
    <xdr:to>
      <xdr:col>31</xdr:col>
      <xdr:colOff>85725</xdr:colOff>
      <xdr:row>77</xdr:row>
      <xdr:rowOff>131549</xdr:rowOff>
    </xdr:to>
    <xdr:sp macro="" textlink="">
      <xdr:nvSpPr>
        <xdr:cNvPr id="837" name="円/楕円 836"/>
        <xdr:cNvSpPr/>
      </xdr:nvSpPr>
      <xdr:spPr>
        <a:xfrm>
          <a:off x="21272500" y="1323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122676</xdr:rowOff>
    </xdr:from>
    <xdr:ext cx="534377" cy="259045"/>
    <xdr:sp macro="" textlink="">
      <xdr:nvSpPr>
        <xdr:cNvPr id="838" name="テキスト ボックス 837"/>
        <xdr:cNvSpPr txBox="1"/>
      </xdr:nvSpPr>
      <xdr:spPr>
        <a:xfrm>
          <a:off x="21056111" y="1332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80,473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34863</xdr:rowOff>
    </xdr:from>
    <xdr:to>
      <xdr:col>29</xdr:col>
      <xdr:colOff>568325</xdr:colOff>
      <xdr:row>77</xdr:row>
      <xdr:rowOff>136463</xdr:rowOff>
    </xdr:to>
    <xdr:sp macro="" textlink="">
      <xdr:nvSpPr>
        <xdr:cNvPr id="839" name="円/楕円 838"/>
        <xdr:cNvSpPr/>
      </xdr:nvSpPr>
      <xdr:spPr>
        <a:xfrm>
          <a:off x="20383500" y="132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127590</xdr:rowOff>
    </xdr:from>
    <xdr:ext cx="534377" cy="259045"/>
    <xdr:sp macro="" textlink="">
      <xdr:nvSpPr>
        <xdr:cNvPr id="840" name="テキスト ボックス 839"/>
        <xdr:cNvSpPr txBox="1"/>
      </xdr:nvSpPr>
      <xdr:spPr>
        <a:xfrm>
          <a:off x="20167111" y="133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79,183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6345</xdr:rowOff>
    </xdr:from>
    <xdr:to>
      <xdr:col>28</xdr:col>
      <xdr:colOff>365125</xdr:colOff>
      <xdr:row>77</xdr:row>
      <xdr:rowOff>107945</xdr:rowOff>
    </xdr:to>
    <xdr:sp macro="" textlink="">
      <xdr:nvSpPr>
        <xdr:cNvPr id="841" name="円/楕円 840"/>
        <xdr:cNvSpPr/>
      </xdr:nvSpPr>
      <xdr:spPr>
        <a:xfrm>
          <a:off x="19494500" y="1320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99072</xdr:rowOff>
    </xdr:from>
    <xdr:ext cx="534377" cy="259045"/>
    <xdr:sp macro="" textlink="">
      <xdr:nvSpPr>
        <xdr:cNvPr id="842" name="テキスト ボックス 841"/>
        <xdr:cNvSpPr txBox="1"/>
      </xdr:nvSpPr>
      <xdr:spPr>
        <a:xfrm>
          <a:off x="19278111" y="1330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86,668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170320</xdr:rowOff>
    </xdr:from>
    <xdr:to>
      <xdr:col>27</xdr:col>
      <xdr:colOff>161925</xdr:colOff>
      <xdr:row>77</xdr:row>
      <xdr:rowOff>100470</xdr:rowOff>
    </xdr:to>
    <xdr:sp macro="" textlink="">
      <xdr:nvSpPr>
        <xdr:cNvPr id="843" name="円/楕円 842"/>
        <xdr:cNvSpPr/>
      </xdr:nvSpPr>
      <xdr:spPr>
        <a:xfrm>
          <a:off x="18605500" y="132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91597</xdr:rowOff>
    </xdr:from>
    <xdr:ext cx="534377" cy="259045"/>
    <xdr:sp macro="" textlink="">
      <xdr:nvSpPr>
        <xdr:cNvPr id="844" name="テキスト ボックス 843"/>
        <xdr:cNvSpPr txBox="1"/>
      </xdr:nvSpPr>
      <xdr:spPr>
        <a:xfrm>
          <a:off x="18389111" y="1329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5" name="直線コネクタ 85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6" name="テキスト ボックス 85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57" name="直線コネクタ 85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58" name="テキスト ボックス 857"/>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59" name="直線コネクタ 85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60" name="テキスト ボックス 859"/>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1" name="直線コネクタ 86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62" name="テキスト ボックス 861"/>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64" name="テキスト ボックス 863"/>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6" name="直線コネクタ 86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6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68" name="直線コネクタ 86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6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0" name="直線コネクタ 86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1" name="直線コネクタ 87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3" name="フローチャート : 判断 87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4" name="直線コネクタ 87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5" name="フローチャート : 判断 87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6" name="テキスト ボックス 875"/>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77" name="直線コネクタ 87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78" name="フローチャート : 判断 87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79" name="テキスト ボックス 87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0" name="直線コネクタ 87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1" name="フローチャート : 判断 88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2" name="テキスト ボックス 881"/>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99873</xdr:rowOff>
    </xdr:from>
    <xdr:to>
      <xdr:col>27</xdr:col>
      <xdr:colOff>161925</xdr:colOff>
      <xdr:row>91</xdr:row>
      <xdr:rowOff>30023</xdr:rowOff>
    </xdr:to>
    <xdr:sp macro="" textlink="">
      <xdr:nvSpPr>
        <xdr:cNvPr id="883" name="フローチャート : 判断 882"/>
        <xdr:cNvSpPr/>
      </xdr:nvSpPr>
      <xdr:spPr>
        <a:xfrm>
          <a:off x="18605500" y="1553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46550</xdr:rowOff>
    </xdr:from>
    <xdr:ext cx="469744" cy="259045"/>
    <xdr:sp macro="" textlink="">
      <xdr:nvSpPr>
        <xdr:cNvPr id="884" name="テキスト ボックス 883"/>
        <xdr:cNvSpPr txBox="1"/>
      </xdr:nvSpPr>
      <xdr:spPr>
        <a:xfrm>
          <a:off x="18421427" y="153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0" name="円/楕円 88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2" name="円/楕円 89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3" name="テキスト ボックス 892"/>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4" name="円/楕円 89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5" name="テキスト ボックス 894"/>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6" name="円/楕円 89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897" name="テキスト ボックス 896"/>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898" name="円/楕円 89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899" name="テキスト ボックス 898"/>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類似団体平均と比較して住民一人当たりコストは、いずれも低い状況にある。</a:t>
          </a:r>
          <a:endParaRPr kumimoji="1" lang="en-US" altLang="ja-JP" sz="1300">
            <a:latin typeface="ＭＳ Ｐゴシック"/>
          </a:endParaRPr>
        </a:p>
        <a:p>
          <a:r>
            <a:rPr kumimoji="1" lang="ja-JP" altLang="en-US" sz="1300">
              <a:latin typeface="ＭＳ Ｐゴシック"/>
            </a:rPr>
            <a:t>　厳しい財政状況のもと、義務的経費や経常経費の削減に努め現在の水準を維持する。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長野県青木村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4,574
4,546
57.10
3,389,071
3,035,606
328,643
1,994,313
1,900,597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122457</xdr:rowOff>
    </xdr:from>
    <xdr:to>
      <xdr:col>6</xdr:col>
      <xdr:colOff>511175</xdr:colOff>
      <xdr:row>38</xdr:row>
      <xdr:rowOff>125478</xdr:rowOff>
    </xdr:to>
    <xdr:cxnSp macro="">
      <xdr:nvCxnSpPr>
        <xdr:cNvPr id="62" name="直線コネクタ 61"/>
        <xdr:cNvCxnSpPr/>
      </xdr:nvCxnSpPr>
      <xdr:spPr>
        <a:xfrm flipV="1">
          <a:off x="3797300" y="6637557"/>
          <a:ext cx="838200" cy="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150623</xdr:rowOff>
    </xdr:from>
    <xdr:ext cx="534377" cy="259045"/>
    <xdr:sp macro="" textlink="">
      <xdr:nvSpPr>
        <xdr:cNvPr id="63" name="議会費平均値テキスト"/>
        <xdr:cNvSpPr txBox="1"/>
      </xdr:nvSpPr>
      <xdr:spPr>
        <a:xfrm>
          <a:off x="4686300" y="6322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124319</xdr:rowOff>
    </xdr:from>
    <xdr:to>
      <xdr:col>5</xdr:col>
      <xdr:colOff>358775</xdr:colOff>
      <xdr:row>38</xdr:row>
      <xdr:rowOff>125478</xdr:rowOff>
    </xdr:to>
    <xdr:cxnSp macro="">
      <xdr:nvCxnSpPr>
        <xdr:cNvPr id="65" name="直線コネクタ 64"/>
        <xdr:cNvCxnSpPr/>
      </xdr:nvCxnSpPr>
      <xdr:spPr>
        <a:xfrm>
          <a:off x="2908300" y="6639419"/>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125101</xdr:rowOff>
    </xdr:from>
    <xdr:to>
      <xdr:col>5</xdr:col>
      <xdr:colOff>409575</xdr:colOff>
      <xdr:row>38</xdr:row>
      <xdr:rowOff>55251</xdr:rowOff>
    </xdr:to>
    <xdr:sp macro="" textlink="">
      <xdr:nvSpPr>
        <xdr:cNvPr id="66" name="フローチャート : 判断 65"/>
        <xdr:cNvSpPr/>
      </xdr:nvSpPr>
      <xdr:spPr>
        <a:xfrm>
          <a:off x="3746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71778</xdr:rowOff>
    </xdr:from>
    <xdr:ext cx="534377" cy="259045"/>
    <xdr:sp macro="" textlink="">
      <xdr:nvSpPr>
        <xdr:cNvPr id="67" name="テキスト ボックス 66"/>
        <xdr:cNvSpPr txBox="1"/>
      </xdr:nvSpPr>
      <xdr:spPr>
        <a:xfrm>
          <a:off x="3530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118375</xdr:rowOff>
    </xdr:from>
    <xdr:to>
      <xdr:col>4</xdr:col>
      <xdr:colOff>155575</xdr:colOff>
      <xdr:row>38</xdr:row>
      <xdr:rowOff>124319</xdr:rowOff>
    </xdr:to>
    <xdr:cxnSp macro="">
      <xdr:nvCxnSpPr>
        <xdr:cNvPr id="68" name="直線コネクタ 67"/>
        <xdr:cNvCxnSpPr/>
      </xdr:nvCxnSpPr>
      <xdr:spPr>
        <a:xfrm>
          <a:off x="2019300" y="663347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125345</xdr:rowOff>
    </xdr:from>
    <xdr:to>
      <xdr:col>4</xdr:col>
      <xdr:colOff>206375</xdr:colOff>
      <xdr:row>38</xdr:row>
      <xdr:rowOff>55496</xdr:rowOff>
    </xdr:to>
    <xdr:sp macro="" textlink="">
      <xdr:nvSpPr>
        <xdr:cNvPr id="69" name="フローチャート : 判断 68"/>
        <xdr:cNvSpPr/>
      </xdr:nvSpPr>
      <xdr:spPr>
        <a:xfrm>
          <a:off x="2857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72022</xdr:rowOff>
    </xdr:from>
    <xdr:ext cx="534377" cy="259045"/>
    <xdr:sp macro="" textlink="">
      <xdr:nvSpPr>
        <xdr:cNvPr id="70" name="テキスト ボックス 69"/>
        <xdr:cNvSpPr txBox="1"/>
      </xdr:nvSpPr>
      <xdr:spPr>
        <a:xfrm>
          <a:off x="2641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103010</xdr:rowOff>
    </xdr:from>
    <xdr:to>
      <xdr:col>2</xdr:col>
      <xdr:colOff>638175</xdr:colOff>
      <xdr:row>38</xdr:row>
      <xdr:rowOff>118375</xdr:rowOff>
    </xdr:to>
    <xdr:cxnSp macro="">
      <xdr:nvCxnSpPr>
        <xdr:cNvPr id="71" name="直線コネクタ 70"/>
        <xdr:cNvCxnSpPr/>
      </xdr:nvCxnSpPr>
      <xdr:spPr>
        <a:xfrm>
          <a:off x="1130300" y="6618110"/>
          <a:ext cx="889000" cy="1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119516</xdr:rowOff>
    </xdr:from>
    <xdr:to>
      <xdr:col>3</xdr:col>
      <xdr:colOff>3175</xdr:colOff>
      <xdr:row>38</xdr:row>
      <xdr:rowOff>49666</xdr:rowOff>
    </xdr:to>
    <xdr:sp macro="" textlink="">
      <xdr:nvSpPr>
        <xdr:cNvPr id="72" name="フローチャート : 判断 71"/>
        <xdr:cNvSpPr/>
      </xdr:nvSpPr>
      <xdr:spPr>
        <a:xfrm>
          <a:off x="1968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66193</xdr:rowOff>
    </xdr:from>
    <xdr:ext cx="534377" cy="259045"/>
    <xdr:sp macro="" textlink="">
      <xdr:nvSpPr>
        <xdr:cNvPr id="73" name="テキスト ボックス 72"/>
        <xdr:cNvSpPr txBox="1"/>
      </xdr:nvSpPr>
      <xdr:spPr>
        <a:xfrm>
          <a:off x="1752111" y="62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90778</xdr:rowOff>
    </xdr:from>
    <xdr:to>
      <xdr:col>1</xdr:col>
      <xdr:colOff>485775</xdr:colOff>
      <xdr:row>38</xdr:row>
      <xdr:rowOff>20927</xdr:rowOff>
    </xdr:to>
    <xdr:sp macro="" textlink="">
      <xdr:nvSpPr>
        <xdr:cNvPr id="74" name="フローチャート : 判断 73"/>
        <xdr:cNvSpPr/>
      </xdr:nvSpPr>
      <xdr:spPr>
        <a:xfrm>
          <a:off x="1079500" y="643442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37455</xdr:rowOff>
    </xdr:from>
    <xdr:ext cx="534377" cy="259045"/>
    <xdr:sp macro="" textlink="">
      <xdr:nvSpPr>
        <xdr:cNvPr id="75" name="テキスト ボックス 74"/>
        <xdr:cNvSpPr txBox="1"/>
      </xdr:nvSpPr>
      <xdr:spPr>
        <a:xfrm>
          <a:off x="863111" y="6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71657</xdr:rowOff>
    </xdr:from>
    <xdr:to>
      <xdr:col>6</xdr:col>
      <xdr:colOff>561975</xdr:colOff>
      <xdr:row>39</xdr:row>
      <xdr:rowOff>1807</xdr:rowOff>
    </xdr:to>
    <xdr:sp macro="" textlink="">
      <xdr:nvSpPr>
        <xdr:cNvPr id="81" name="円/楕円 80"/>
        <xdr:cNvSpPr/>
      </xdr:nvSpPr>
      <xdr:spPr>
        <a:xfrm>
          <a:off x="4584700" y="65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158034</xdr:rowOff>
    </xdr:from>
    <xdr:ext cx="469744" cy="259045"/>
    <xdr:sp macro="" textlink="">
      <xdr:nvSpPr>
        <xdr:cNvPr id="82" name="議会費該当値テキスト"/>
        <xdr:cNvSpPr txBox="1"/>
      </xdr:nvSpPr>
      <xdr:spPr>
        <a:xfrm>
          <a:off x="4686300" y="65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74678</xdr:rowOff>
    </xdr:from>
    <xdr:to>
      <xdr:col>5</xdr:col>
      <xdr:colOff>409575</xdr:colOff>
      <xdr:row>39</xdr:row>
      <xdr:rowOff>4828</xdr:rowOff>
    </xdr:to>
    <xdr:sp macro="" textlink="">
      <xdr:nvSpPr>
        <xdr:cNvPr id="83" name="円/楕円 82"/>
        <xdr:cNvSpPr/>
      </xdr:nvSpPr>
      <xdr:spPr>
        <a:xfrm>
          <a:off x="3746500" y="65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167405</xdr:rowOff>
    </xdr:from>
    <xdr:ext cx="469744" cy="259045"/>
    <xdr:sp macro="" textlink="">
      <xdr:nvSpPr>
        <xdr:cNvPr id="84" name="テキスト ボックス 83"/>
        <xdr:cNvSpPr txBox="1"/>
      </xdr:nvSpPr>
      <xdr:spPr>
        <a:xfrm>
          <a:off x="3562427" y="668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73519</xdr:rowOff>
    </xdr:from>
    <xdr:to>
      <xdr:col>4</xdr:col>
      <xdr:colOff>206375</xdr:colOff>
      <xdr:row>39</xdr:row>
      <xdr:rowOff>3669</xdr:rowOff>
    </xdr:to>
    <xdr:sp macro="" textlink="">
      <xdr:nvSpPr>
        <xdr:cNvPr id="85" name="円/楕円 84"/>
        <xdr:cNvSpPr/>
      </xdr:nvSpPr>
      <xdr:spPr>
        <a:xfrm>
          <a:off x="2857500" y="65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166246</xdr:rowOff>
    </xdr:from>
    <xdr:ext cx="469744" cy="259045"/>
    <xdr:sp macro="" textlink="">
      <xdr:nvSpPr>
        <xdr:cNvPr id="86" name="テキスト ボックス 85"/>
        <xdr:cNvSpPr txBox="1"/>
      </xdr:nvSpPr>
      <xdr:spPr>
        <a:xfrm>
          <a:off x="2673427" y="668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67575</xdr:rowOff>
    </xdr:from>
    <xdr:to>
      <xdr:col>3</xdr:col>
      <xdr:colOff>3175</xdr:colOff>
      <xdr:row>38</xdr:row>
      <xdr:rowOff>169175</xdr:rowOff>
    </xdr:to>
    <xdr:sp macro="" textlink="">
      <xdr:nvSpPr>
        <xdr:cNvPr id="87" name="円/楕円 86"/>
        <xdr:cNvSpPr/>
      </xdr:nvSpPr>
      <xdr:spPr>
        <a:xfrm>
          <a:off x="1968500" y="658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160302</xdr:rowOff>
    </xdr:from>
    <xdr:ext cx="469744" cy="259045"/>
    <xdr:sp macro="" textlink="">
      <xdr:nvSpPr>
        <xdr:cNvPr id="88" name="テキスト ボックス 87"/>
        <xdr:cNvSpPr txBox="1"/>
      </xdr:nvSpPr>
      <xdr:spPr>
        <a:xfrm>
          <a:off x="1784427" y="667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52210</xdr:rowOff>
    </xdr:from>
    <xdr:to>
      <xdr:col>1</xdr:col>
      <xdr:colOff>485775</xdr:colOff>
      <xdr:row>38</xdr:row>
      <xdr:rowOff>153810</xdr:rowOff>
    </xdr:to>
    <xdr:sp macro="" textlink="">
      <xdr:nvSpPr>
        <xdr:cNvPr id="89" name="円/楕円 88"/>
        <xdr:cNvSpPr/>
      </xdr:nvSpPr>
      <xdr:spPr>
        <a:xfrm>
          <a:off x="1079500" y="65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144937</xdr:rowOff>
    </xdr:from>
    <xdr:ext cx="534377" cy="259045"/>
    <xdr:sp macro="" textlink="">
      <xdr:nvSpPr>
        <xdr:cNvPr id="90" name="テキスト ボックス 89"/>
        <xdr:cNvSpPr txBox="1"/>
      </xdr:nvSpPr>
      <xdr:spPr>
        <a:xfrm>
          <a:off x="863111" y="66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154505</xdr:rowOff>
    </xdr:from>
    <xdr:to>
      <xdr:col>6</xdr:col>
      <xdr:colOff>511175</xdr:colOff>
      <xdr:row>58</xdr:row>
      <xdr:rowOff>167101</xdr:rowOff>
    </xdr:to>
    <xdr:cxnSp macro="">
      <xdr:nvCxnSpPr>
        <xdr:cNvPr id="119" name="直線コネクタ 118"/>
        <xdr:cNvCxnSpPr/>
      </xdr:nvCxnSpPr>
      <xdr:spPr>
        <a:xfrm flipV="1">
          <a:off x="3797300" y="10098605"/>
          <a:ext cx="8382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101159</xdr:rowOff>
    </xdr:from>
    <xdr:ext cx="599010" cy="259045"/>
    <xdr:sp macro="" textlink="">
      <xdr:nvSpPr>
        <xdr:cNvPr id="120" name="総務費平均値テキスト"/>
        <xdr:cNvSpPr txBox="1"/>
      </xdr:nvSpPr>
      <xdr:spPr>
        <a:xfrm>
          <a:off x="4686300" y="9873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162707</xdr:rowOff>
    </xdr:from>
    <xdr:to>
      <xdr:col>5</xdr:col>
      <xdr:colOff>358775</xdr:colOff>
      <xdr:row>58</xdr:row>
      <xdr:rowOff>167101</xdr:rowOff>
    </xdr:to>
    <xdr:cxnSp macro="">
      <xdr:nvCxnSpPr>
        <xdr:cNvPr id="122" name="直線コネクタ 121"/>
        <xdr:cNvCxnSpPr/>
      </xdr:nvCxnSpPr>
      <xdr:spPr>
        <a:xfrm>
          <a:off x="2908300" y="10106807"/>
          <a:ext cx="88900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80309</xdr:rowOff>
    </xdr:from>
    <xdr:to>
      <xdr:col>5</xdr:col>
      <xdr:colOff>409575</xdr:colOff>
      <xdr:row>59</xdr:row>
      <xdr:rowOff>10459</xdr:rowOff>
    </xdr:to>
    <xdr:sp macro="" textlink="">
      <xdr:nvSpPr>
        <xdr:cNvPr id="123" name="フローチャート : 判断 122"/>
        <xdr:cNvSpPr/>
      </xdr:nvSpPr>
      <xdr:spPr>
        <a:xfrm>
          <a:off x="3746500" y="100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26986</xdr:rowOff>
    </xdr:from>
    <xdr:ext cx="599010" cy="259045"/>
    <xdr:sp macro="" textlink="">
      <xdr:nvSpPr>
        <xdr:cNvPr id="124" name="テキスト ボックス 123"/>
        <xdr:cNvSpPr txBox="1"/>
      </xdr:nvSpPr>
      <xdr:spPr>
        <a:xfrm>
          <a:off x="3497794" y="979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150185</xdr:rowOff>
    </xdr:from>
    <xdr:to>
      <xdr:col>4</xdr:col>
      <xdr:colOff>155575</xdr:colOff>
      <xdr:row>58</xdr:row>
      <xdr:rowOff>162707</xdr:rowOff>
    </xdr:to>
    <xdr:cxnSp macro="">
      <xdr:nvCxnSpPr>
        <xdr:cNvPr id="125" name="直線コネクタ 124"/>
        <xdr:cNvCxnSpPr/>
      </xdr:nvCxnSpPr>
      <xdr:spPr>
        <a:xfrm>
          <a:off x="2019300" y="10094285"/>
          <a:ext cx="8890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78724</xdr:rowOff>
    </xdr:from>
    <xdr:to>
      <xdr:col>4</xdr:col>
      <xdr:colOff>206375</xdr:colOff>
      <xdr:row>59</xdr:row>
      <xdr:rowOff>8874</xdr:rowOff>
    </xdr:to>
    <xdr:sp macro="" textlink="">
      <xdr:nvSpPr>
        <xdr:cNvPr id="126" name="フローチャート : 判断 125"/>
        <xdr:cNvSpPr/>
      </xdr:nvSpPr>
      <xdr:spPr>
        <a:xfrm>
          <a:off x="2857500" y="1002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25401</xdr:rowOff>
    </xdr:from>
    <xdr:ext cx="599010" cy="259045"/>
    <xdr:sp macro="" textlink="">
      <xdr:nvSpPr>
        <xdr:cNvPr id="127" name="テキスト ボックス 126"/>
        <xdr:cNvSpPr txBox="1"/>
      </xdr:nvSpPr>
      <xdr:spPr>
        <a:xfrm>
          <a:off x="2608794" y="979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150185</xdr:rowOff>
    </xdr:from>
    <xdr:to>
      <xdr:col>2</xdr:col>
      <xdr:colOff>638175</xdr:colOff>
      <xdr:row>58</xdr:row>
      <xdr:rowOff>160267</xdr:rowOff>
    </xdr:to>
    <xdr:cxnSp macro="">
      <xdr:nvCxnSpPr>
        <xdr:cNvPr id="128" name="直線コネクタ 127"/>
        <xdr:cNvCxnSpPr/>
      </xdr:nvCxnSpPr>
      <xdr:spPr>
        <a:xfrm flipV="1">
          <a:off x="1130300" y="10094285"/>
          <a:ext cx="8890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42879</xdr:rowOff>
    </xdr:from>
    <xdr:to>
      <xdr:col>3</xdr:col>
      <xdr:colOff>3175</xdr:colOff>
      <xdr:row>58</xdr:row>
      <xdr:rowOff>144479</xdr:rowOff>
    </xdr:to>
    <xdr:sp macro="" textlink="">
      <xdr:nvSpPr>
        <xdr:cNvPr id="129" name="フローチャート : 判断 128"/>
        <xdr:cNvSpPr/>
      </xdr:nvSpPr>
      <xdr:spPr>
        <a:xfrm>
          <a:off x="1968500" y="998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161006</xdr:rowOff>
    </xdr:from>
    <xdr:ext cx="599010" cy="259045"/>
    <xdr:sp macro="" textlink="">
      <xdr:nvSpPr>
        <xdr:cNvPr id="130" name="テキスト ボックス 129"/>
        <xdr:cNvSpPr txBox="1"/>
      </xdr:nvSpPr>
      <xdr:spPr>
        <a:xfrm>
          <a:off x="1719794" y="97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87992</xdr:rowOff>
    </xdr:from>
    <xdr:to>
      <xdr:col>1</xdr:col>
      <xdr:colOff>485775</xdr:colOff>
      <xdr:row>59</xdr:row>
      <xdr:rowOff>18142</xdr:rowOff>
    </xdr:to>
    <xdr:sp macro="" textlink="">
      <xdr:nvSpPr>
        <xdr:cNvPr id="131" name="フローチャート : 判断 130"/>
        <xdr:cNvSpPr/>
      </xdr:nvSpPr>
      <xdr:spPr>
        <a:xfrm>
          <a:off x="1079500" y="1003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34669</xdr:rowOff>
    </xdr:from>
    <xdr:ext cx="599010" cy="259045"/>
    <xdr:sp macro="" textlink="">
      <xdr:nvSpPr>
        <xdr:cNvPr id="132" name="テキスト ボックス 131"/>
        <xdr:cNvSpPr txBox="1"/>
      </xdr:nvSpPr>
      <xdr:spPr>
        <a:xfrm>
          <a:off x="830794" y="980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103705</xdr:rowOff>
    </xdr:from>
    <xdr:to>
      <xdr:col>6</xdr:col>
      <xdr:colOff>561975</xdr:colOff>
      <xdr:row>59</xdr:row>
      <xdr:rowOff>33855</xdr:rowOff>
    </xdr:to>
    <xdr:sp macro="" textlink="">
      <xdr:nvSpPr>
        <xdr:cNvPr id="138" name="円/楕円 137"/>
        <xdr:cNvSpPr/>
      </xdr:nvSpPr>
      <xdr:spPr>
        <a:xfrm>
          <a:off x="4584700" y="100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56709</xdr:rowOff>
    </xdr:from>
    <xdr:ext cx="599010" cy="259045"/>
    <xdr:sp macro="" textlink="">
      <xdr:nvSpPr>
        <xdr:cNvPr id="139" name="総務費該当値テキスト"/>
        <xdr:cNvSpPr txBox="1"/>
      </xdr:nvSpPr>
      <xdr:spPr>
        <a:xfrm>
          <a:off x="4686300" y="1000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161,141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116301</xdr:rowOff>
    </xdr:from>
    <xdr:to>
      <xdr:col>5</xdr:col>
      <xdr:colOff>409575</xdr:colOff>
      <xdr:row>59</xdr:row>
      <xdr:rowOff>46451</xdr:rowOff>
    </xdr:to>
    <xdr:sp macro="" textlink="">
      <xdr:nvSpPr>
        <xdr:cNvPr id="140" name="円/楕円 139"/>
        <xdr:cNvSpPr/>
      </xdr:nvSpPr>
      <xdr:spPr>
        <a:xfrm>
          <a:off x="3746500" y="1006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37578</xdr:rowOff>
    </xdr:from>
    <xdr:ext cx="599010" cy="259045"/>
    <xdr:sp macro="" textlink="">
      <xdr:nvSpPr>
        <xdr:cNvPr id="141" name="テキスト ボックス 140"/>
        <xdr:cNvSpPr txBox="1"/>
      </xdr:nvSpPr>
      <xdr:spPr>
        <a:xfrm>
          <a:off x="3497794" y="1015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128,080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111907</xdr:rowOff>
    </xdr:from>
    <xdr:to>
      <xdr:col>4</xdr:col>
      <xdr:colOff>206375</xdr:colOff>
      <xdr:row>59</xdr:row>
      <xdr:rowOff>42057</xdr:rowOff>
    </xdr:to>
    <xdr:sp macro="" textlink="">
      <xdr:nvSpPr>
        <xdr:cNvPr id="142" name="円/楕円 141"/>
        <xdr:cNvSpPr/>
      </xdr:nvSpPr>
      <xdr:spPr>
        <a:xfrm>
          <a:off x="2857500" y="1005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33184</xdr:rowOff>
    </xdr:from>
    <xdr:ext cx="599010" cy="259045"/>
    <xdr:sp macro="" textlink="">
      <xdr:nvSpPr>
        <xdr:cNvPr id="143" name="テキスト ボックス 142"/>
        <xdr:cNvSpPr txBox="1"/>
      </xdr:nvSpPr>
      <xdr:spPr>
        <a:xfrm>
          <a:off x="2608794" y="1014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139,614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99385</xdr:rowOff>
    </xdr:from>
    <xdr:to>
      <xdr:col>3</xdr:col>
      <xdr:colOff>3175</xdr:colOff>
      <xdr:row>59</xdr:row>
      <xdr:rowOff>29535</xdr:rowOff>
    </xdr:to>
    <xdr:sp macro="" textlink="">
      <xdr:nvSpPr>
        <xdr:cNvPr id="144" name="円/楕円 143"/>
        <xdr:cNvSpPr/>
      </xdr:nvSpPr>
      <xdr:spPr>
        <a:xfrm>
          <a:off x="1968500" y="100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20662</xdr:rowOff>
    </xdr:from>
    <xdr:ext cx="599010" cy="259045"/>
    <xdr:sp macro="" textlink="">
      <xdr:nvSpPr>
        <xdr:cNvPr id="145" name="テキスト ボックス 144"/>
        <xdr:cNvSpPr txBox="1"/>
      </xdr:nvSpPr>
      <xdr:spPr>
        <a:xfrm>
          <a:off x="1719794" y="1013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109467</xdr:rowOff>
    </xdr:from>
    <xdr:to>
      <xdr:col>1</xdr:col>
      <xdr:colOff>485775</xdr:colOff>
      <xdr:row>59</xdr:row>
      <xdr:rowOff>39617</xdr:rowOff>
    </xdr:to>
    <xdr:sp macro="" textlink="">
      <xdr:nvSpPr>
        <xdr:cNvPr id="146" name="円/楕円 145"/>
        <xdr:cNvSpPr/>
      </xdr:nvSpPr>
      <xdr:spPr>
        <a:xfrm>
          <a:off x="1079500" y="1005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30744</xdr:rowOff>
    </xdr:from>
    <xdr:ext cx="599010" cy="259045"/>
    <xdr:sp macro="" textlink="">
      <xdr:nvSpPr>
        <xdr:cNvPr id="147" name="テキスト ボックス 146"/>
        <xdr:cNvSpPr txBox="1"/>
      </xdr:nvSpPr>
      <xdr:spPr>
        <a:xfrm>
          <a:off x="830794" y="1014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48058</xdr:rowOff>
    </xdr:from>
    <xdr:to>
      <xdr:col>6</xdr:col>
      <xdr:colOff>511175</xdr:colOff>
      <xdr:row>78</xdr:row>
      <xdr:rowOff>59618</xdr:rowOff>
    </xdr:to>
    <xdr:cxnSp macro="">
      <xdr:nvCxnSpPr>
        <xdr:cNvPr id="177" name="直線コネクタ 176"/>
        <xdr:cNvCxnSpPr/>
      </xdr:nvCxnSpPr>
      <xdr:spPr>
        <a:xfrm flipV="1">
          <a:off x="3797300" y="13421158"/>
          <a:ext cx="8382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40747</xdr:rowOff>
    </xdr:from>
    <xdr:ext cx="599010" cy="259045"/>
    <xdr:sp macro="" textlink="">
      <xdr:nvSpPr>
        <xdr:cNvPr id="178" name="民生費平均値テキスト"/>
        <xdr:cNvSpPr txBox="1"/>
      </xdr:nvSpPr>
      <xdr:spPr>
        <a:xfrm>
          <a:off x="4686300" y="13070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59618</xdr:rowOff>
    </xdr:from>
    <xdr:to>
      <xdr:col>5</xdr:col>
      <xdr:colOff>358775</xdr:colOff>
      <xdr:row>78</xdr:row>
      <xdr:rowOff>81983</xdr:rowOff>
    </xdr:to>
    <xdr:cxnSp macro="">
      <xdr:nvCxnSpPr>
        <xdr:cNvPr id="180" name="直線コネクタ 179"/>
        <xdr:cNvCxnSpPr/>
      </xdr:nvCxnSpPr>
      <xdr:spPr>
        <a:xfrm flipV="1">
          <a:off x="2908300" y="13432718"/>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139711</xdr:rowOff>
    </xdr:from>
    <xdr:to>
      <xdr:col>5</xdr:col>
      <xdr:colOff>409575</xdr:colOff>
      <xdr:row>77</xdr:row>
      <xdr:rowOff>69861</xdr:rowOff>
    </xdr:to>
    <xdr:sp macro="" textlink="">
      <xdr:nvSpPr>
        <xdr:cNvPr id="181" name="フローチャート : 判断 180"/>
        <xdr:cNvSpPr/>
      </xdr:nvSpPr>
      <xdr:spPr>
        <a:xfrm>
          <a:off x="3746500" y="131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86387</xdr:rowOff>
    </xdr:from>
    <xdr:ext cx="599010" cy="259045"/>
    <xdr:sp macro="" textlink="">
      <xdr:nvSpPr>
        <xdr:cNvPr id="182" name="テキスト ボックス 181"/>
        <xdr:cNvSpPr txBox="1"/>
      </xdr:nvSpPr>
      <xdr:spPr>
        <a:xfrm>
          <a:off x="3497794" y="1294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81983</xdr:rowOff>
    </xdr:from>
    <xdr:to>
      <xdr:col>4</xdr:col>
      <xdr:colOff>155575</xdr:colOff>
      <xdr:row>78</xdr:row>
      <xdr:rowOff>97698</xdr:rowOff>
    </xdr:to>
    <xdr:cxnSp macro="">
      <xdr:nvCxnSpPr>
        <xdr:cNvPr id="183" name="直線コネクタ 182"/>
        <xdr:cNvCxnSpPr/>
      </xdr:nvCxnSpPr>
      <xdr:spPr>
        <a:xfrm flipV="1">
          <a:off x="2019300" y="13455083"/>
          <a:ext cx="8890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9409</xdr:rowOff>
    </xdr:from>
    <xdr:to>
      <xdr:col>4</xdr:col>
      <xdr:colOff>206375</xdr:colOff>
      <xdr:row>76</xdr:row>
      <xdr:rowOff>111009</xdr:rowOff>
    </xdr:to>
    <xdr:sp macro="" textlink="">
      <xdr:nvSpPr>
        <xdr:cNvPr id="184" name="フローチャート : 判断 183"/>
        <xdr:cNvSpPr/>
      </xdr:nvSpPr>
      <xdr:spPr>
        <a:xfrm>
          <a:off x="2857500" y="1303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127535</xdr:rowOff>
    </xdr:from>
    <xdr:ext cx="599010" cy="259045"/>
    <xdr:sp macro="" textlink="">
      <xdr:nvSpPr>
        <xdr:cNvPr id="185" name="テキスト ボックス 184"/>
        <xdr:cNvSpPr txBox="1"/>
      </xdr:nvSpPr>
      <xdr:spPr>
        <a:xfrm>
          <a:off x="2608794" y="128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26344</xdr:rowOff>
    </xdr:from>
    <xdr:to>
      <xdr:col>2</xdr:col>
      <xdr:colOff>638175</xdr:colOff>
      <xdr:row>78</xdr:row>
      <xdr:rowOff>97698</xdr:rowOff>
    </xdr:to>
    <xdr:cxnSp macro="">
      <xdr:nvCxnSpPr>
        <xdr:cNvPr id="186" name="直線コネクタ 185"/>
        <xdr:cNvCxnSpPr/>
      </xdr:nvCxnSpPr>
      <xdr:spPr>
        <a:xfrm>
          <a:off x="1130300" y="13399444"/>
          <a:ext cx="889000" cy="7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69194</xdr:rowOff>
    </xdr:from>
    <xdr:to>
      <xdr:col>3</xdr:col>
      <xdr:colOff>3175</xdr:colOff>
      <xdr:row>76</xdr:row>
      <xdr:rowOff>170794</xdr:rowOff>
    </xdr:to>
    <xdr:sp macro="" textlink="">
      <xdr:nvSpPr>
        <xdr:cNvPr id="187" name="フローチャート : 判断 186"/>
        <xdr:cNvSpPr/>
      </xdr:nvSpPr>
      <xdr:spPr>
        <a:xfrm>
          <a:off x="1968500" y="130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15872</xdr:rowOff>
    </xdr:from>
    <xdr:ext cx="599010" cy="259045"/>
    <xdr:sp macro="" textlink="">
      <xdr:nvSpPr>
        <xdr:cNvPr id="188" name="テキスト ボックス 187"/>
        <xdr:cNvSpPr txBox="1"/>
      </xdr:nvSpPr>
      <xdr:spPr>
        <a:xfrm>
          <a:off x="1719794" y="1287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98882</xdr:rowOff>
    </xdr:from>
    <xdr:to>
      <xdr:col>1</xdr:col>
      <xdr:colOff>485775</xdr:colOff>
      <xdr:row>78</xdr:row>
      <xdr:rowOff>29032</xdr:rowOff>
    </xdr:to>
    <xdr:sp macro="" textlink="">
      <xdr:nvSpPr>
        <xdr:cNvPr id="189" name="フローチャート : 判断 188"/>
        <xdr:cNvSpPr/>
      </xdr:nvSpPr>
      <xdr:spPr>
        <a:xfrm>
          <a:off x="1079500" y="133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45559</xdr:rowOff>
    </xdr:from>
    <xdr:ext cx="599010" cy="259045"/>
    <xdr:sp macro="" textlink="">
      <xdr:nvSpPr>
        <xdr:cNvPr id="190" name="テキスト ボックス 189"/>
        <xdr:cNvSpPr txBox="1"/>
      </xdr:nvSpPr>
      <xdr:spPr>
        <a:xfrm>
          <a:off x="830794" y="130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162,380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168708</xdr:rowOff>
    </xdr:from>
    <xdr:to>
      <xdr:col>6</xdr:col>
      <xdr:colOff>561975</xdr:colOff>
      <xdr:row>78</xdr:row>
      <xdr:rowOff>98858</xdr:rowOff>
    </xdr:to>
    <xdr:sp macro="" textlink="">
      <xdr:nvSpPr>
        <xdr:cNvPr id="196" name="円/楕円 195"/>
        <xdr:cNvSpPr/>
      </xdr:nvSpPr>
      <xdr:spPr>
        <a:xfrm>
          <a:off x="4584700" y="1337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83635</xdr:rowOff>
    </xdr:from>
    <xdr:ext cx="599010" cy="259045"/>
    <xdr:sp macro="" textlink="">
      <xdr:nvSpPr>
        <xdr:cNvPr id="197" name="民生費該当値テキスト"/>
        <xdr:cNvSpPr txBox="1"/>
      </xdr:nvSpPr>
      <xdr:spPr>
        <a:xfrm>
          <a:off x="4686300" y="1328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144,053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8818</xdr:rowOff>
    </xdr:from>
    <xdr:to>
      <xdr:col>5</xdr:col>
      <xdr:colOff>409575</xdr:colOff>
      <xdr:row>78</xdr:row>
      <xdr:rowOff>110418</xdr:rowOff>
    </xdr:to>
    <xdr:sp macro="" textlink="">
      <xdr:nvSpPr>
        <xdr:cNvPr id="198" name="円/楕円 197"/>
        <xdr:cNvSpPr/>
      </xdr:nvSpPr>
      <xdr:spPr>
        <a:xfrm>
          <a:off x="3746500" y="1338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101545</xdr:rowOff>
    </xdr:from>
    <xdr:ext cx="599010" cy="259045"/>
    <xdr:sp macro="" textlink="">
      <xdr:nvSpPr>
        <xdr:cNvPr id="199" name="テキスト ボックス 198"/>
        <xdr:cNvSpPr txBox="1"/>
      </xdr:nvSpPr>
      <xdr:spPr>
        <a:xfrm>
          <a:off x="3497794" y="13474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141,019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31183</xdr:rowOff>
    </xdr:from>
    <xdr:to>
      <xdr:col>4</xdr:col>
      <xdr:colOff>206375</xdr:colOff>
      <xdr:row>78</xdr:row>
      <xdr:rowOff>132783</xdr:rowOff>
    </xdr:to>
    <xdr:sp macro="" textlink="">
      <xdr:nvSpPr>
        <xdr:cNvPr id="200" name="円/楕円 199"/>
        <xdr:cNvSpPr/>
      </xdr:nvSpPr>
      <xdr:spPr>
        <a:xfrm>
          <a:off x="2857500" y="134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123910</xdr:rowOff>
    </xdr:from>
    <xdr:ext cx="599010" cy="259045"/>
    <xdr:sp macro="" textlink="">
      <xdr:nvSpPr>
        <xdr:cNvPr id="201" name="テキスト ボックス 200"/>
        <xdr:cNvSpPr txBox="1"/>
      </xdr:nvSpPr>
      <xdr:spPr>
        <a:xfrm>
          <a:off x="2608794" y="1349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46898</xdr:rowOff>
    </xdr:from>
    <xdr:to>
      <xdr:col>3</xdr:col>
      <xdr:colOff>3175</xdr:colOff>
      <xdr:row>78</xdr:row>
      <xdr:rowOff>148498</xdr:rowOff>
    </xdr:to>
    <xdr:sp macro="" textlink="">
      <xdr:nvSpPr>
        <xdr:cNvPr id="202" name="円/楕円 201"/>
        <xdr:cNvSpPr/>
      </xdr:nvSpPr>
      <xdr:spPr>
        <a:xfrm>
          <a:off x="1968500" y="1341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139625</xdr:rowOff>
    </xdr:from>
    <xdr:ext cx="599010" cy="259045"/>
    <xdr:sp macro="" textlink="">
      <xdr:nvSpPr>
        <xdr:cNvPr id="203" name="テキスト ボックス 202"/>
        <xdr:cNvSpPr txBox="1"/>
      </xdr:nvSpPr>
      <xdr:spPr>
        <a:xfrm>
          <a:off x="1719794" y="135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146994</xdr:rowOff>
    </xdr:from>
    <xdr:to>
      <xdr:col>1</xdr:col>
      <xdr:colOff>485775</xdr:colOff>
      <xdr:row>78</xdr:row>
      <xdr:rowOff>77144</xdr:rowOff>
    </xdr:to>
    <xdr:sp macro="" textlink="">
      <xdr:nvSpPr>
        <xdr:cNvPr id="204" name="円/楕円 203"/>
        <xdr:cNvSpPr/>
      </xdr:nvSpPr>
      <xdr:spPr>
        <a:xfrm>
          <a:off x="1079500" y="1334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68271</xdr:rowOff>
    </xdr:from>
    <xdr:ext cx="599010" cy="259045"/>
    <xdr:sp macro="" textlink="">
      <xdr:nvSpPr>
        <xdr:cNvPr id="205" name="テキスト ボックス 204"/>
        <xdr:cNvSpPr txBox="1"/>
      </xdr:nvSpPr>
      <xdr:spPr>
        <a:xfrm>
          <a:off x="830794" y="1344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158486</xdr:rowOff>
    </xdr:from>
    <xdr:to>
      <xdr:col>6</xdr:col>
      <xdr:colOff>511175</xdr:colOff>
      <xdr:row>98</xdr:row>
      <xdr:rowOff>163137</xdr:rowOff>
    </xdr:to>
    <xdr:cxnSp macro="">
      <xdr:nvCxnSpPr>
        <xdr:cNvPr id="234" name="直線コネクタ 233"/>
        <xdr:cNvCxnSpPr/>
      </xdr:nvCxnSpPr>
      <xdr:spPr>
        <a:xfrm flipV="1">
          <a:off x="3797300" y="16960586"/>
          <a:ext cx="838200" cy="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162097</xdr:rowOff>
    </xdr:from>
    <xdr:to>
      <xdr:col>5</xdr:col>
      <xdr:colOff>358775</xdr:colOff>
      <xdr:row>98</xdr:row>
      <xdr:rowOff>163137</xdr:rowOff>
    </xdr:to>
    <xdr:cxnSp macro="">
      <xdr:nvCxnSpPr>
        <xdr:cNvPr id="237" name="直線コネクタ 236"/>
        <xdr:cNvCxnSpPr/>
      </xdr:nvCxnSpPr>
      <xdr:spPr>
        <a:xfrm>
          <a:off x="2908300" y="16964197"/>
          <a:ext cx="8890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14238</xdr:rowOff>
    </xdr:from>
    <xdr:to>
      <xdr:col>5</xdr:col>
      <xdr:colOff>409575</xdr:colOff>
      <xdr:row>98</xdr:row>
      <xdr:rowOff>115838</xdr:rowOff>
    </xdr:to>
    <xdr:sp macro="" textlink="">
      <xdr:nvSpPr>
        <xdr:cNvPr id="238" name="フローチャート : 判断 237"/>
        <xdr:cNvSpPr/>
      </xdr:nvSpPr>
      <xdr:spPr>
        <a:xfrm>
          <a:off x="3746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132365</xdr:rowOff>
    </xdr:from>
    <xdr:ext cx="534377" cy="259045"/>
    <xdr:sp macro="" textlink="">
      <xdr:nvSpPr>
        <xdr:cNvPr id="239" name="テキスト ボックス 238"/>
        <xdr:cNvSpPr txBox="1"/>
      </xdr:nvSpPr>
      <xdr:spPr>
        <a:xfrm>
          <a:off x="3530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162097</xdr:rowOff>
    </xdr:from>
    <xdr:to>
      <xdr:col>4</xdr:col>
      <xdr:colOff>155575</xdr:colOff>
      <xdr:row>98</xdr:row>
      <xdr:rowOff>166613</xdr:rowOff>
    </xdr:to>
    <xdr:cxnSp macro="">
      <xdr:nvCxnSpPr>
        <xdr:cNvPr id="240" name="直線コネクタ 239"/>
        <xdr:cNvCxnSpPr/>
      </xdr:nvCxnSpPr>
      <xdr:spPr>
        <a:xfrm flipV="1">
          <a:off x="2019300" y="16964197"/>
          <a:ext cx="8890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20957</xdr:rowOff>
    </xdr:from>
    <xdr:to>
      <xdr:col>4</xdr:col>
      <xdr:colOff>206375</xdr:colOff>
      <xdr:row>98</xdr:row>
      <xdr:rowOff>122557</xdr:rowOff>
    </xdr:to>
    <xdr:sp macro="" textlink="">
      <xdr:nvSpPr>
        <xdr:cNvPr id="241" name="フローチャート : 判断 240"/>
        <xdr:cNvSpPr/>
      </xdr:nvSpPr>
      <xdr:spPr>
        <a:xfrm>
          <a:off x="2857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139084</xdr:rowOff>
    </xdr:from>
    <xdr:ext cx="534377" cy="259045"/>
    <xdr:sp macro="" textlink="">
      <xdr:nvSpPr>
        <xdr:cNvPr id="242" name="テキスト ボックス 241"/>
        <xdr:cNvSpPr txBox="1"/>
      </xdr:nvSpPr>
      <xdr:spPr>
        <a:xfrm>
          <a:off x="2641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165095</xdr:rowOff>
    </xdr:from>
    <xdr:to>
      <xdr:col>2</xdr:col>
      <xdr:colOff>638175</xdr:colOff>
      <xdr:row>98</xdr:row>
      <xdr:rowOff>166613</xdr:rowOff>
    </xdr:to>
    <xdr:cxnSp macro="">
      <xdr:nvCxnSpPr>
        <xdr:cNvPr id="243" name="直線コネクタ 242"/>
        <xdr:cNvCxnSpPr/>
      </xdr:nvCxnSpPr>
      <xdr:spPr>
        <a:xfrm>
          <a:off x="1130300" y="16967195"/>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100865</xdr:rowOff>
    </xdr:from>
    <xdr:to>
      <xdr:col>3</xdr:col>
      <xdr:colOff>3175</xdr:colOff>
      <xdr:row>98</xdr:row>
      <xdr:rowOff>31015</xdr:rowOff>
    </xdr:to>
    <xdr:sp macro="" textlink="">
      <xdr:nvSpPr>
        <xdr:cNvPr id="244" name="フローチャート : 判断 243"/>
        <xdr:cNvSpPr/>
      </xdr:nvSpPr>
      <xdr:spPr>
        <a:xfrm>
          <a:off x="1968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47542</xdr:rowOff>
    </xdr:from>
    <xdr:ext cx="599010" cy="259045"/>
    <xdr:sp macro="" textlink="">
      <xdr:nvSpPr>
        <xdr:cNvPr id="245" name="テキスト ボックス 244"/>
        <xdr:cNvSpPr txBox="1"/>
      </xdr:nvSpPr>
      <xdr:spPr>
        <a:xfrm>
          <a:off x="1719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161968</xdr:rowOff>
    </xdr:from>
    <xdr:to>
      <xdr:col>1</xdr:col>
      <xdr:colOff>485775</xdr:colOff>
      <xdr:row>98</xdr:row>
      <xdr:rowOff>92118</xdr:rowOff>
    </xdr:to>
    <xdr:sp macro="" textlink="">
      <xdr:nvSpPr>
        <xdr:cNvPr id="246" name="フローチャート : 判断 245"/>
        <xdr:cNvSpPr/>
      </xdr:nvSpPr>
      <xdr:spPr>
        <a:xfrm>
          <a:off x="1079500" y="1679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108645</xdr:rowOff>
    </xdr:from>
    <xdr:ext cx="534377" cy="259045"/>
    <xdr:sp macro="" textlink="">
      <xdr:nvSpPr>
        <xdr:cNvPr id="247" name="テキスト ボックス 246"/>
        <xdr:cNvSpPr txBox="1"/>
      </xdr:nvSpPr>
      <xdr:spPr>
        <a:xfrm>
          <a:off x="863111" y="1656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91,644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107686</xdr:rowOff>
    </xdr:from>
    <xdr:to>
      <xdr:col>6</xdr:col>
      <xdr:colOff>561975</xdr:colOff>
      <xdr:row>99</xdr:row>
      <xdr:rowOff>37836</xdr:rowOff>
    </xdr:to>
    <xdr:sp macro="" textlink="">
      <xdr:nvSpPr>
        <xdr:cNvPr id="253" name="円/楕円 252"/>
        <xdr:cNvSpPr/>
      </xdr:nvSpPr>
      <xdr:spPr>
        <a:xfrm>
          <a:off x="4584700" y="1690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22613</xdr:rowOff>
    </xdr:from>
    <xdr:ext cx="534377" cy="259045"/>
    <xdr:sp macro="" textlink="">
      <xdr:nvSpPr>
        <xdr:cNvPr id="254" name="衛生費該当値テキスト"/>
        <xdr:cNvSpPr txBox="1"/>
      </xdr:nvSpPr>
      <xdr:spPr>
        <a:xfrm>
          <a:off x="4686300" y="168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30,138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112337</xdr:rowOff>
    </xdr:from>
    <xdr:to>
      <xdr:col>5</xdr:col>
      <xdr:colOff>409575</xdr:colOff>
      <xdr:row>99</xdr:row>
      <xdr:rowOff>42487</xdr:rowOff>
    </xdr:to>
    <xdr:sp macro="" textlink="">
      <xdr:nvSpPr>
        <xdr:cNvPr id="255" name="円/楕円 254"/>
        <xdr:cNvSpPr/>
      </xdr:nvSpPr>
      <xdr:spPr>
        <a:xfrm>
          <a:off x="3746500" y="1691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33614</xdr:rowOff>
    </xdr:from>
    <xdr:ext cx="534377" cy="259045"/>
    <xdr:sp macro="" textlink="">
      <xdr:nvSpPr>
        <xdr:cNvPr id="256" name="テキスト ボックス 255"/>
        <xdr:cNvSpPr txBox="1"/>
      </xdr:nvSpPr>
      <xdr:spPr>
        <a:xfrm>
          <a:off x="3530111" y="1700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111297</xdr:rowOff>
    </xdr:from>
    <xdr:to>
      <xdr:col>4</xdr:col>
      <xdr:colOff>206375</xdr:colOff>
      <xdr:row>99</xdr:row>
      <xdr:rowOff>41447</xdr:rowOff>
    </xdr:to>
    <xdr:sp macro="" textlink="">
      <xdr:nvSpPr>
        <xdr:cNvPr id="257" name="円/楕円 256"/>
        <xdr:cNvSpPr/>
      </xdr:nvSpPr>
      <xdr:spPr>
        <a:xfrm>
          <a:off x="2857500" y="1691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32574</xdr:rowOff>
    </xdr:from>
    <xdr:ext cx="534377" cy="259045"/>
    <xdr:sp macro="" textlink="">
      <xdr:nvSpPr>
        <xdr:cNvPr id="258" name="テキスト ボックス 257"/>
        <xdr:cNvSpPr txBox="1"/>
      </xdr:nvSpPr>
      <xdr:spPr>
        <a:xfrm>
          <a:off x="2641111" y="1700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115813</xdr:rowOff>
    </xdr:from>
    <xdr:to>
      <xdr:col>3</xdr:col>
      <xdr:colOff>3175</xdr:colOff>
      <xdr:row>99</xdr:row>
      <xdr:rowOff>45963</xdr:rowOff>
    </xdr:to>
    <xdr:sp macro="" textlink="">
      <xdr:nvSpPr>
        <xdr:cNvPr id="259" name="円/楕円 258"/>
        <xdr:cNvSpPr/>
      </xdr:nvSpPr>
      <xdr:spPr>
        <a:xfrm>
          <a:off x="1968500" y="169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37090</xdr:rowOff>
    </xdr:from>
    <xdr:ext cx="534377" cy="259045"/>
    <xdr:sp macro="" textlink="">
      <xdr:nvSpPr>
        <xdr:cNvPr id="260" name="テキスト ボックス 259"/>
        <xdr:cNvSpPr txBox="1"/>
      </xdr:nvSpPr>
      <xdr:spPr>
        <a:xfrm>
          <a:off x="1752111" y="1701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114295</xdr:rowOff>
    </xdr:from>
    <xdr:to>
      <xdr:col>1</xdr:col>
      <xdr:colOff>485775</xdr:colOff>
      <xdr:row>99</xdr:row>
      <xdr:rowOff>44445</xdr:rowOff>
    </xdr:to>
    <xdr:sp macro="" textlink="">
      <xdr:nvSpPr>
        <xdr:cNvPr id="261" name="円/楕円 260"/>
        <xdr:cNvSpPr/>
      </xdr:nvSpPr>
      <xdr:spPr>
        <a:xfrm>
          <a:off x="1079500" y="1691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35572</xdr:rowOff>
    </xdr:from>
    <xdr:ext cx="534377" cy="259045"/>
    <xdr:sp macro="" textlink="">
      <xdr:nvSpPr>
        <xdr:cNvPr id="262" name="テキスト ボックス 261"/>
        <xdr:cNvSpPr txBox="1"/>
      </xdr:nvSpPr>
      <xdr:spPr>
        <a:xfrm>
          <a:off x="863111" y="170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3" name="直線コネクタ 292"/>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6" name="直線コネクタ 295"/>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166346</xdr:rowOff>
    </xdr:from>
    <xdr:to>
      <xdr:col>14</xdr:col>
      <xdr:colOff>79375</xdr:colOff>
      <xdr:row>39</xdr:row>
      <xdr:rowOff>96496</xdr:rowOff>
    </xdr:to>
    <xdr:sp macro="" textlink="">
      <xdr:nvSpPr>
        <xdr:cNvPr id="297" name="フローチャート : 判断 296"/>
        <xdr:cNvSpPr/>
      </xdr:nvSpPr>
      <xdr:spPr>
        <a:xfrm>
          <a:off x="9588500" y="668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113023</xdr:rowOff>
    </xdr:from>
    <xdr:ext cx="469744" cy="259045"/>
    <xdr:sp macro="" textlink="">
      <xdr:nvSpPr>
        <xdr:cNvPr id="298" name="テキスト ボックス 297"/>
        <xdr:cNvSpPr txBox="1"/>
      </xdr:nvSpPr>
      <xdr:spPr>
        <a:xfrm>
          <a:off x="9404427" y="64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9" name="直線コネクタ 298"/>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165367</xdr:rowOff>
    </xdr:from>
    <xdr:to>
      <xdr:col>12</xdr:col>
      <xdr:colOff>561975</xdr:colOff>
      <xdr:row>39</xdr:row>
      <xdr:rowOff>95517</xdr:rowOff>
    </xdr:to>
    <xdr:sp macro="" textlink="">
      <xdr:nvSpPr>
        <xdr:cNvPr id="300" name="フローチャート : 判断 299"/>
        <xdr:cNvSpPr/>
      </xdr:nvSpPr>
      <xdr:spPr>
        <a:xfrm>
          <a:off x="8699500" y="66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112044</xdr:rowOff>
    </xdr:from>
    <xdr:ext cx="469744" cy="259045"/>
    <xdr:sp macro="" textlink="">
      <xdr:nvSpPr>
        <xdr:cNvPr id="301" name="テキスト ボックス 300"/>
        <xdr:cNvSpPr txBox="1"/>
      </xdr:nvSpPr>
      <xdr:spPr>
        <a:xfrm>
          <a:off x="8515427" y="64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2" name="直線コネクタ 301"/>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154410</xdr:rowOff>
    </xdr:from>
    <xdr:to>
      <xdr:col>11</xdr:col>
      <xdr:colOff>358775</xdr:colOff>
      <xdr:row>39</xdr:row>
      <xdr:rowOff>84560</xdr:rowOff>
    </xdr:to>
    <xdr:sp macro="" textlink="">
      <xdr:nvSpPr>
        <xdr:cNvPr id="303" name="フローチャート : 判断 302"/>
        <xdr:cNvSpPr/>
      </xdr:nvSpPr>
      <xdr:spPr>
        <a:xfrm>
          <a:off x="7810500" y="6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101087</xdr:rowOff>
    </xdr:from>
    <xdr:ext cx="469744" cy="259045"/>
    <xdr:sp macro="" textlink="">
      <xdr:nvSpPr>
        <xdr:cNvPr id="304" name="テキスト ボックス 303"/>
        <xdr:cNvSpPr txBox="1"/>
      </xdr:nvSpPr>
      <xdr:spPr>
        <a:xfrm>
          <a:off x="7626427" y="644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124660</xdr:rowOff>
    </xdr:from>
    <xdr:to>
      <xdr:col>10</xdr:col>
      <xdr:colOff>155575</xdr:colOff>
      <xdr:row>39</xdr:row>
      <xdr:rowOff>54810</xdr:rowOff>
    </xdr:to>
    <xdr:sp macro="" textlink="">
      <xdr:nvSpPr>
        <xdr:cNvPr id="305" name="フローチャート : 判断 304"/>
        <xdr:cNvSpPr/>
      </xdr:nvSpPr>
      <xdr:spPr>
        <a:xfrm>
          <a:off x="6921500" y="663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71336</xdr:rowOff>
    </xdr:from>
    <xdr:ext cx="469744" cy="259045"/>
    <xdr:sp macro="" textlink="">
      <xdr:nvSpPr>
        <xdr:cNvPr id="306" name="テキスト ボックス 305"/>
        <xdr:cNvSpPr txBox="1"/>
      </xdr:nvSpPr>
      <xdr:spPr>
        <a:xfrm>
          <a:off x="6737427" y="641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2" name="円/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155190</xdr:rowOff>
    </xdr:from>
    <xdr:ext cx="249299" cy="259045"/>
    <xdr:sp macro="" textlink="">
      <xdr:nvSpPr>
        <xdr:cNvPr id="313" name="労働費該当値テキスト"/>
        <xdr:cNvSpPr txBox="1"/>
      </xdr:nvSpPr>
      <xdr:spPr>
        <a:xfrm>
          <a:off x="10528300" y="6670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4" name="円/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5" name="テキスト ボックス 314"/>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6" name="円/楕円 315"/>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7" name="テキスト ボックス 316"/>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8" name="円/楕円 317"/>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9" name="テキスト ボックス 318"/>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0" name="円/楕円 319"/>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1" name="テキスト ボックス 320"/>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54629</xdr:rowOff>
    </xdr:from>
    <xdr:to>
      <xdr:col>15</xdr:col>
      <xdr:colOff>180975</xdr:colOff>
      <xdr:row>59</xdr:row>
      <xdr:rowOff>58810</xdr:rowOff>
    </xdr:to>
    <xdr:cxnSp macro="">
      <xdr:nvCxnSpPr>
        <xdr:cNvPr id="352" name="直線コネクタ 351"/>
        <xdr:cNvCxnSpPr/>
      </xdr:nvCxnSpPr>
      <xdr:spPr>
        <a:xfrm flipV="1">
          <a:off x="9639300" y="10170179"/>
          <a:ext cx="83820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58810</xdr:rowOff>
    </xdr:from>
    <xdr:to>
      <xdr:col>14</xdr:col>
      <xdr:colOff>28575</xdr:colOff>
      <xdr:row>59</xdr:row>
      <xdr:rowOff>64857</xdr:rowOff>
    </xdr:to>
    <xdr:cxnSp macro="">
      <xdr:nvCxnSpPr>
        <xdr:cNvPr id="355" name="直線コネクタ 354"/>
        <xdr:cNvCxnSpPr/>
      </xdr:nvCxnSpPr>
      <xdr:spPr>
        <a:xfrm flipV="1">
          <a:off x="8750300" y="10174360"/>
          <a:ext cx="889000" cy="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90397</xdr:rowOff>
    </xdr:from>
    <xdr:to>
      <xdr:col>14</xdr:col>
      <xdr:colOff>79375</xdr:colOff>
      <xdr:row>59</xdr:row>
      <xdr:rowOff>20547</xdr:rowOff>
    </xdr:to>
    <xdr:sp macro="" textlink="">
      <xdr:nvSpPr>
        <xdr:cNvPr id="356" name="フローチャート : 判断 355"/>
        <xdr:cNvSpPr/>
      </xdr:nvSpPr>
      <xdr:spPr>
        <a:xfrm>
          <a:off x="9588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37074</xdr:rowOff>
    </xdr:from>
    <xdr:ext cx="599010" cy="259045"/>
    <xdr:sp macro="" textlink="">
      <xdr:nvSpPr>
        <xdr:cNvPr id="357" name="テキスト ボックス 356"/>
        <xdr:cNvSpPr txBox="1"/>
      </xdr:nvSpPr>
      <xdr:spPr>
        <a:xfrm>
          <a:off x="9339794" y="980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64857</xdr:rowOff>
    </xdr:from>
    <xdr:to>
      <xdr:col>12</xdr:col>
      <xdr:colOff>511175</xdr:colOff>
      <xdr:row>59</xdr:row>
      <xdr:rowOff>68254</xdr:rowOff>
    </xdr:to>
    <xdr:cxnSp macro="">
      <xdr:nvCxnSpPr>
        <xdr:cNvPr id="358" name="直線コネクタ 357"/>
        <xdr:cNvCxnSpPr/>
      </xdr:nvCxnSpPr>
      <xdr:spPr>
        <a:xfrm flipV="1">
          <a:off x="7861300" y="10180407"/>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75705</xdr:rowOff>
    </xdr:from>
    <xdr:to>
      <xdr:col>12</xdr:col>
      <xdr:colOff>561975</xdr:colOff>
      <xdr:row>59</xdr:row>
      <xdr:rowOff>5855</xdr:rowOff>
    </xdr:to>
    <xdr:sp macro="" textlink="">
      <xdr:nvSpPr>
        <xdr:cNvPr id="359" name="フローチャート : 判断 358"/>
        <xdr:cNvSpPr/>
      </xdr:nvSpPr>
      <xdr:spPr>
        <a:xfrm>
          <a:off x="8699500" y="100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22382</xdr:rowOff>
    </xdr:from>
    <xdr:ext cx="599010" cy="259045"/>
    <xdr:sp macro="" textlink="">
      <xdr:nvSpPr>
        <xdr:cNvPr id="360" name="テキスト ボックス 359"/>
        <xdr:cNvSpPr txBox="1"/>
      </xdr:nvSpPr>
      <xdr:spPr>
        <a:xfrm>
          <a:off x="8450794" y="979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64457</xdr:rowOff>
    </xdr:from>
    <xdr:to>
      <xdr:col>11</xdr:col>
      <xdr:colOff>307975</xdr:colOff>
      <xdr:row>59</xdr:row>
      <xdr:rowOff>68254</xdr:rowOff>
    </xdr:to>
    <xdr:cxnSp macro="">
      <xdr:nvCxnSpPr>
        <xdr:cNvPr id="361" name="直線コネクタ 360"/>
        <xdr:cNvCxnSpPr/>
      </xdr:nvCxnSpPr>
      <xdr:spPr>
        <a:xfrm>
          <a:off x="6972300" y="10180007"/>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84189</xdr:rowOff>
    </xdr:from>
    <xdr:to>
      <xdr:col>11</xdr:col>
      <xdr:colOff>358775</xdr:colOff>
      <xdr:row>59</xdr:row>
      <xdr:rowOff>14339</xdr:rowOff>
    </xdr:to>
    <xdr:sp macro="" textlink="">
      <xdr:nvSpPr>
        <xdr:cNvPr id="362" name="フローチャート : 判断 361"/>
        <xdr:cNvSpPr/>
      </xdr:nvSpPr>
      <xdr:spPr>
        <a:xfrm>
          <a:off x="7810500" y="100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30866</xdr:rowOff>
    </xdr:from>
    <xdr:ext cx="599010" cy="259045"/>
    <xdr:sp macro="" textlink="">
      <xdr:nvSpPr>
        <xdr:cNvPr id="363" name="テキスト ボックス 362"/>
        <xdr:cNvSpPr txBox="1"/>
      </xdr:nvSpPr>
      <xdr:spPr>
        <a:xfrm>
          <a:off x="7561794" y="98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94516</xdr:rowOff>
    </xdr:from>
    <xdr:to>
      <xdr:col>10</xdr:col>
      <xdr:colOff>155575</xdr:colOff>
      <xdr:row>59</xdr:row>
      <xdr:rowOff>24666</xdr:rowOff>
    </xdr:to>
    <xdr:sp macro="" textlink="">
      <xdr:nvSpPr>
        <xdr:cNvPr id="364" name="フローチャート : 判断 363"/>
        <xdr:cNvSpPr/>
      </xdr:nvSpPr>
      <xdr:spPr>
        <a:xfrm>
          <a:off x="6921500" y="1003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41193</xdr:rowOff>
    </xdr:from>
    <xdr:ext cx="599010" cy="259045"/>
    <xdr:sp macro="" textlink="">
      <xdr:nvSpPr>
        <xdr:cNvPr id="365" name="テキスト ボックス 364"/>
        <xdr:cNvSpPr txBox="1"/>
      </xdr:nvSpPr>
      <xdr:spPr>
        <a:xfrm>
          <a:off x="6672794" y="981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3829</xdr:rowOff>
    </xdr:from>
    <xdr:to>
      <xdr:col>15</xdr:col>
      <xdr:colOff>231775</xdr:colOff>
      <xdr:row>59</xdr:row>
      <xdr:rowOff>105429</xdr:rowOff>
    </xdr:to>
    <xdr:sp macro="" textlink="">
      <xdr:nvSpPr>
        <xdr:cNvPr id="371" name="円/楕円 370"/>
        <xdr:cNvSpPr/>
      </xdr:nvSpPr>
      <xdr:spPr>
        <a:xfrm>
          <a:off x="10426700" y="1011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90206</xdr:rowOff>
    </xdr:from>
    <xdr:ext cx="534377" cy="259045"/>
    <xdr:sp macro="" textlink="">
      <xdr:nvSpPr>
        <xdr:cNvPr id="372" name="農林水産業費該当値テキスト"/>
        <xdr:cNvSpPr txBox="1"/>
      </xdr:nvSpPr>
      <xdr:spPr>
        <a:xfrm>
          <a:off x="10528300" y="1003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40,649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8010</xdr:rowOff>
    </xdr:from>
    <xdr:to>
      <xdr:col>14</xdr:col>
      <xdr:colOff>79375</xdr:colOff>
      <xdr:row>59</xdr:row>
      <xdr:rowOff>109610</xdr:rowOff>
    </xdr:to>
    <xdr:sp macro="" textlink="">
      <xdr:nvSpPr>
        <xdr:cNvPr id="373" name="円/楕円 372"/>
        <xdr:cNvSpPr/>
      </xdr:nvSpPr>
      <xdr:spPr>
        <a:xfrm>
          <a:off x="9588500" y="101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100737</xdr:rowOff>
    </xdr:from>
    <xdr:ext cx="534377" cy="259045"/>
    <xdr:sp macro="" textlink="">
      <xdr:nvSpPr>
        <xdr:cNvPr id="374" name="テキスト ボックス 373"/>
        <xdr:cNvSpPr txBox="1"/>
      </xdr:nvSpPr>
      <xdr:spPr>
        <a:xfrm>
          <a:off x="9372111" y="1021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14057</xdr:rowOff>
    </xdr:from>
    <xdr:to>
      <xdr:col>12</xdr:col>
      <xdr:colOff>561975</xdr:colOff>
      <xdr:row>59</xdr:row>
      <xdr:rowOff>115657</xdr:rowOff>
    </xdr:to>
    <xdr:sp macro="" textlink="">
      <xdr:nvSpPr>
        <xdr:cNvPr id="375" name="円/楕円 374"/>
        <xdr:cNvSpPr/>
      </xdr:nvSpPr>
      <xdr:spPr>
        <a:xfrm>
          <a:off x="8699500" y="1012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106784</xdr:rowOff>
    </xdr:from>
    <xdr:ext cx="534377" cy="259045"/>
    <xdr:sp macro="" textlink="">
      <xdr:nvSpPr>
        <xdr:cNvPr id="376" name="テキスト ボックス 375"/>
        <xdr:cNvSpPr txBox="1"/>
      </xdr:nvSpPr>
      <xdr:spPr>
        <a:xfrm>
          <a:off x="8483111" y="1022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17454</xdr:rowOff>
    </xdr:from>
    <xdr:to>
      <xdr:col>11</xdr:col>
      <xdr:colOff>358775</xdr:colOff>
      <xdr:row>59</xdr:row>
      <xdr:rowOff>119054</xdr:rowOff>
    </xdr:to>
    <xdr:sp macro="" textlink="">
      <xdr:nvSpPr>
        <xdr:cNvPr id="377" name="円/楕円 376"/>
        <xdr:cNvSpPr/>
      </xdr:nvSpPr>
      <xdr:spPr>
        <a:xfrm>
          <a:off x="7810500" y="1013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110181</xdr:rowOff>
    </xdr:from>
    <xdr:ext cx="534377" cy="259045"/>
    <xdr:sp macro="" textlink="">
      <xdr:nvSpPr>
        <xdr:cNvPr id="378" name="テキスト ボックス 377"/>
        <xdr:cNvSpPr txBox="1"/>
      </xdr:nvSpPr>
      <xdr:spPr>
        <a:xfrm>
          <a:off x="7594111" y="1022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28,133</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13657</xdr:rowOff>
    </xdr:from>
    <xdr:to>
      <xdr:col>10</xdr:col>
      <xdr:colOff>155575</xdr:colOff>
      <xdr:row>59</xdr:row>
      <xdr:rowOff>115257</xdr:rowOff>
    </xdr:to>
    <xdr:sp macro="" textlink="">
      <xdr:nvSpPr>
        <xdr:cNvPr id="379" name="円/楕円 378"/>
        <xdr:cNvSpPr/>
      </xdr:nvSpPr>
      <xdr:spPr>
        <a:xfrm>
          <a:off x="6921500" y="1012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106384</xdr:rowOff>
    </xdr:from>
    <xdr:ext cx="534377" cy="259045"/>
    <xdr:sp macro="" textlink="">
      <xdr:nvSpPr>
        <xdr:cNvPr id="380" name="テキスト ボックス 379"/>
        <xdr:cNvSpPr txBox="1"/>
      </xdr:nvSpPr>
      <xdr:spPr>
        <a:xfrm>
          <a:off x="6705111" y="1022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160857</xdr:rowOff>
    </xdr:from>
    <xdr:to>
      <xdr:col>15</xdr:col>
      <xdr:colOff>180975</xdr:colOff>
      <xdr:row>78</xdr:row>
      <xdr:rowOff>164427</xdr:rowOff>
    </xdr:to>
    <xdr:cxnSp macro="">
      <xdr:nvCxnSpPr>
        <xdr:cNvPr id="409" name="直線コネクタ 408"/>
        <xdr:cNvCxnSpPr/>
      </xdr:nvCxnSpPr>
      <xdr:spPr>
        <a:xfrm>
          <a:off x="9639300" y="13533957"/>
          <a:ext cx="8382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151778</xdr:rowOff>
    </xdr:from>
    <xdr:to>
      <xdr:col>14</xdr:col>
      <xdr:colOff>28575</xdr:colOff>
      <xdr:row>78</xdr:row>
      <xdr:rowOff>160857</xdr:rowOff>
    </xdr:to>
    <xdr:cxnSp macro="">
      <xdr:nvCxnSpPr>
        <xdr:cNvPr id="412" name="直線コネクタ 411"/>
        <xdr:cNvCxnSpPr/>
      </xdr:nvCxnSpPr>
      <xdr:spPr>
        <a:xfrm>
          <a:off x="8750300" y="13524878"/>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139071</xdr:rowOff>
    </xdr:from>
    <xdr:to>
      <xdr:col>14</xdr:col>
      <xdr:colOff>79375</xdr:colOff>
      <xdr:row>78</xdr:row>
      <xdr:rowOff>69221</xdr:rowOff>
    </xdr:to>
    <xdr:sp macro="" textlink="">
      <xdr:nvSpPr>
        <xdr:cNvPr id="413" name="フローチャート : 判断 412"/>
        <xdr:cNvSpPr/>
      </xdr:nvSpPr>
      <xdr:spPr>
        <a:xfrm>
          <a:off x="9588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85748</xdr:rowOff>
    </xdr:from>
    <xdr:ext cx="534377" cy="259045"/>
    <xdr:sp macro="" textlink="">
      <xdr:nvSpPr>
        <xdr:cNvPr id="414" name="テキスト ボックス 413"/>
        <xdr:cNvSpPr txBox="1"/>
      </xdr:nvSpPr>
      <xdr:spPr>
        <a:xfrm>
          <a:off x="9372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139666</xdr:rowOff>
    </xdr:from>
    <xdr:to>
      <xdr:col>12</xdr:col>
      <xdr:colOff>511175</xdr:colOff>
      <xdr:row>78</xdr:row>
      <xdr:rowOff>151778</xdr:rowOff>
    </xdr:to>
    <xdr:cxnSp macro="">
      <xdr:nvCxnSpPr>
        <xdr:cNvPr id="415" name="直線コネクタ 414"/>
        <xdr:cNvCxnSpPr/>
      </xdr:nvCxnSpPr>
      <xdr:spPr>
        <a:xfrm>
          <a:off x="7861300" y="13512766"/>
          <a:ext cx="889000" cy="1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8630</xdr:rowOff>
    </xdr:from>
    <xdr:to>
      <xdr:col>12</xdr:col>
      <xdr:colOff>561975</xdr:colOff>
      <xdr:row>78</xdr:row>
      <xdr:rowOff>110230</xdr:rowOff>
    </xdr:to>
    <xdr:sp macro="" textlink="">
      <xdr:nvSpPr>
        <xdr:cNvPr id="416" name="フローチャート : 判断 415"/>
        <xdr:cNvSpPr/>
      </xdr:nvSpPr>
      <xdr:spPr>
        <a:xfrm>
          <a:off x="8699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126757</xdr:rowOff>
    </xdr:from>
    <xdr:ext cx="534377" cy="259045"/>
    <xdr:sp macro="" textlink="">
      <xdr:nvSpPr>
        <xdr:cNvPr id="417" name="テキスト ボックス 416"/>
        <xdr:cNvSpPr txBox="1"/>
      </xdr:nvSpPr>
      <xdr:spPr>
        <a:xfrm>
          <a:off x="8483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125950</xdr:rowOff>
    </xdr:from>
    <xdr:to>
      <xdr:col>11</xdr:col>
      <xdr:colOff>307975</xdr:colOff>
      <xdr:row>78</xdr:row>
      <xdr:rowOff>139666</xdr:rowOff>
    </xdr:to>
    <xdr:cxnSp macro="">
      <xdr:nvCxnSpPr>
        <xdr:cNvPr id="418" name="直線コネクタ 417"/>
        <xdr:cNvCxnSpPr/>
      </xdr:nvCxnSpPr>
      <xdr:spPr>
        <a:xfrm>
          <a:off x="6972300" y="1349905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33865</xdr:rowOff>
    </xdr:from>
    <xdr:to>
      <xdr:col>11</xdr:col>
      <xdr:colOff>358775</xdr:colOff>
      <xdr:row>78</xdr:row>
      <xdr:rowOff>135465</xdr:rowOff>
    </xdr:to>
    <xdr:sp macro="" textlink="">
      <xdr:nvSpPr>
        <xdr:cNvPr id="419" name="フローチャート : 判断 418"/>
        <xdr:cNvSpPr/>
      </xdr:nvSpPr>
      <xdr:spPr>
        <a:xfrm>
          <a:off x="7810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151992</xdr:rowOff>
    </xdr:from>
    <xdr:ext cx="534377" cy="259045"/>
    <xdr:sp macro="" textlink="">
      <xdr:nvSpPr>
        <xdr:cNvPr id="420" name="テキスト ボックス 419"/>
        <xdr:cNvSpPr txBox="1"/>
      </xdr:nvSpPr>
      <xdr:spPr>
        <a:xfrm>
          <a:off x="7594111" y="131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21509</xdr:rowOff>
    </xdr:from>
    <xdr:to>
      <xdr:col>10</xdr:col>
      <xdr:colOff>155575</xdr:colOff>
      <xdr:row>78</xdr:row>
      <xdr:rowOff>123109</xdr:rowOff>
    </xdr:to>
    <xdr:sp macro="" textlink="">
      <xdr:nvSpPr>
        <xdr:cNvPr id="421" name="フローチャート : 判断 420"/>
        <xdr:cNvSpPr/>
      </xdr:nvSpPr>
      <xdr:spPr>
        <a:xfrm>
          <a:off x="6921500" y="133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139636</xdr:rowOff>
    </xdr:from>
    <xdr:ext cx="534377" cy="259045"/>
    <xdr:sp macro="" textlink="">
      <xdr:nvSpPr>
        <xdr:cNvPr id="422" name="テキスト ボックス 421"/>
        <xdr:cNvSpPr txBox="1"/>
      </xdr:nvSpPr>
      <xdr:spPr>
        <a:xfrm>
          <a:off x="6705111" y="1316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37,688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113627</xdr:rowOff>
    </xdr:from>
    <xdr:to>
      <xdr:col>15</xdr:col>
      <xdr:colOff>231775</xdr:colOff>
      <xdr:row>79</xdr:row>
      <xdr:rowOff>43777</xdr:rowOff>
    </xdr:to>
    <xdr:sp macro="" textlink="">
      <xdr:nvSpPr>
        <xdr:cNvPr id="428" name="円/楕円 427"/>
        <xdr:cNvSpPr/>
      </xdr:nvSpPr>
      <xdr:spPr>
        <a:xfrm>
          <a:off x="10426700" y="134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28554</xdr:rowOff>
    </xdr:from>
    <xdr:ext cx="534377" cy="259045"/>
    <xdr:sp macro="" textlink="">
      <xdr:nvSpPr>
        <xdr:cNvPr id="429" name="商工費該当値テキスト"/>
        <xdr:cNvSpPr txBox="1"/>
      </xdr:nvSpPr>
      <xdr:spPr>
        <a:xfrm>
          <a:off x="10528300" y="1340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110057</xdr:rowOff>
    </xdr:from>
    <xdr:to>
      <xdr:col>14</xdr:col>
      <xdr:colOff>79375</xdr:colOff>
      <xdr:row>79</xdr:row>
      <xdr:rowOff>40207</xdr:rowOff>
    </xdr:to>
    <xdr:sp macro="" textlink="">
      <xdr:nvSpPr>
        <xdr:cNvPr id="430" name="円/楕円 429"/>
        <xdr:cNvSpPr/>
      </xdr:nvSpPr>
      <xdr:spPr>
        <a:xfrm>
          <a:off x="9588500" y="13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31334</xdr:rowOff>
    </xdr:from>
    <xdr:ext cx="534377" cy="259045"/>
    <xdr:sp macro="" textlink="">
      <xdr:nvSpPr>
        <xdr:cNvPr id="431" name="テキスト ボックス 430"/>
        <xdr:cNvSpPr txBox="1"/>
      </xdr:nvSpPr>
      <xdr:spPr>
        <a:xfrm>
          <a:off x="9372111" y="1357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100978</xdr:rowOff>
    </xdr:from>
    <xdr:to>
      <xdr:col>12</xdr:col>
      <xdr:colOff>561975</xdr:colOff>
      <xdr:row>79</xdr:row>
      <xdr:rowOff>31128</xdr:rowOff>
    </xdr:to>
    <xdr:sp macro="" textlink="">
      <xdr:nvSpPr>
        <xdr:cNvPr id="432" name="円/楕円 431"/>
        <xdr:cNvSpPr/>
      </xdr:nvSpPr>
      <xdr:spPr>
        <a:xfrm>
          <a:off x="8699500" y="134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22255</xdr:rowOff>
    </xdr:from>
    <xdr:ext cx="534377" cy="259045"/>
    <xdr:sp macro="" textlink="">
      <xdr:nvSpPr>
        <xdr:cNvPr id="433" name="テキスト ボックス 432"/>
        <xdr:cNvSpPr txBox="1"/>
      </xdr:nvSpPr>
      <xdr:spPr>
        <a:xfrm>
          <a:off x="8483111" y="1356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88866</xdr:rowOff>
    </xdr:from>
    <xdr:to>
      <xdr:col>11</xdr:col>
      <xdr:colOff>358775</xdr:colOff>
      <xdr:row>79</xdr:row>
      <xdr:rowOff>19016</xdr:rowOff>
    </xdr:to>
    <xdr:sp macro="" textlink="">
      <xdr:nvSpPr>
        <xdr:cNvPr id="434" name="円/楕円 433"/>
        <xdr:cNvSpPr/>
      </xdr:nvSpPr>
      <xdr:spPr>
        <a:xfrm>
          <a:off x="7810500" y="134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10143</xdr:rowOff>
    </xdr:from>
    <xdr:ext cx="534377" cy="259045"/>
    <xdr:sp macro="" textlink="">
      <xdr:nvSpPr>
        <xdr:cNvPr id="435" name="テキスト ボックス 434"/>
        <xdr:cNvSpPr txBox="1"/>
      </xdr:nvSpPr>
      <xdr:spPr>
        <a:xfrm>
          <a:off x="7594111" y="1355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75150</xdr:rowOff>
    </xdr:from>
    <xdr:to>
      <xdr:col>10</xdr:col>
      <xdr:colOff>155575</xdr:colOff>
      <xdr:row>79</xdr:row>
      <xdr:rowOff>5300</xdr:rowOff>
    </xdr:to>
    <xdr:sp macro="" textlink="">
      <xdr:nvSpPr>
        <xdr:cNvPr id="436" name="円/楕円 435"/>
        <xdr:cNvSpPr/>
      </xdr:nvSpPr>
      <xdr:spPr>
        <a:xfrm>
          <a:off x="6921500" y="134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167877</xdr:rowOff>
    </xdr:from>
    <xdr:ext cx="534377" cy="259045"/>
    <xdr:sp macro="" textlink="">
      <xdr:nvSpPr>
        <xdr:cNvPr id="437" name="テキスト ボックス 436"/>
        <xdr:cNvSpPr txBox="1"/>
      </xdr:nvSpPr>
      <xdr:spPr>
        <a:xfrm>
          <a:off x="6705111" y="1354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102285</xdr:rowOff>
    </xdr:from>
    <xdr:to>
      <xdr:col>15</xdr:col>
      <xdr:colOff>180975</xdr:colOff>
      <xdr:row>98</xdr:row>
      <xdr:rowOff>64760</xdr:rowOff>
    </xdr:to>
    <xdr:cxnSp macro="">
      <xdr:nvCxnSpPr>
        <xdr:cNvPr id="466" name="直線コネクタ 465"/>
        <xdr:cNvCxnSpPr/>
      </xdr:nvCxnSpPr>
      <xdr:spPr>
        <a:xfrm flipV="1">
          <a:off x="9639300" y="16732935"/>
          <a:ext cx="838200" cy="13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48170</xdr:rowOff>
    </xdr:from>
    <xdr:ext cx="599010" cy="259045"/>
    <xdr:sp macro="" textlink="">
      <xdr:nvSpPr>
        <xdr:cNvPr id="467" name="土木費平均値テキスト"/>
        <xdr:cNvSpPr txBox="1"/>
      </xdr:nvSpPr>
      <xdr:spPr>
        <a:xfrm>
          <a:off x="10528300" y="16678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44098</xdr:rowOff>
    </xdr:from>
    <xdr:to>
      <xdr:col>14</xdr:col>
      <xdr:colOff>28575</xdr:colOff>
      <xdr:row>98</xdr:row>
      <xdr:rowOff>64760</xdr:rowOff>
    </xdr:to>
    <xdr:cxnSp macro="">
      <xdr:nvCxnSpPr>
        <xdr:cNvPr id="469" name="直線コネクタ 468"/>
        <xdr:cNvCxnSpPr/>
      </xdr:nvCxnSpPr>
      <xdr:spPr>
        <a:xfrm>
          <a:off x="8750300" y="16846198"/>
          <a:ext cx="889000" cy="2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18735</xdr:rowOff>
    </xdr:from>
    <xdr:to>
      <xdr:col>14</xdr:col>
      <xdr:colOff>79375</xdr:colOff>
      <xdr:row>97</xdr:row>
      <xdr:rowOff>120335</xdr:rowOff>
    </xdr:to>
    <xdr:sp macro="" textlink="">
      <xdr:nvSpPr>
        <xdr:cNvPr id="470" name="フローチャート : 判断 469"/>
        <xdr:cNvSpPr/>
      </xdr:nvSpPr>
      <xdr:spPr>
        <a:xfrm>
          <a:off x="9588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136862</xdr:rowOff>
    </xdr:from>
    <xdr:ext cx="599010" cy="259045"/>
    <xdr:sp macro="" textlink="">
      <xdr:nvSpPr>
        <xdr:cNvPr id="471" name="テキスト ボックス 470"/>
        <xdr:cNvSpPr txBox="1"/>
      </xdr:nvSpPr>
      <xdr:spPr>
        <a:xfrm>
          <a:off x="9339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44098</xdr:rowOff>
    </xdr:from>
    <xdr:to>
      <xdr:col>12</xdr:col>
      <xdr:colOff>511175</xdr:colOff>
      <xdr:row>98</xdr:row>
      <xdr:rowOff>56945</xdr:rowOff>
    </xdr:to>
    <xdr:cxnSp macro="">
      <xdr:nvCxnSpPr>
        <xdr:cNvPr id="472" name="直線コネクタ 471"/>
        <xdr:cNvCxnSpPr/>
      </xdr:nvCxnSpPr>
      <xdr:spPr>
        <a:xfrm flipV="1">
          <a:off x="7861300" y="16846198"/>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72549</xdr:rowOff>
    </xdr:from>
    <xdr:to>
      <xdr:col>12</xdr:col>
      <xdr:colOff>561975</xdr:colOff>
      <xdr:row>98</xdr:row>
      <xdr:rowOff>2699</xdr:rowOff>
    </xdr:to>
    <xdr:sp macro="" textlink="">
      <xdr:nvSpPr>
        <xdr:cNvPr id="473" name="フローチャート : 判断 472"/>
        <xdr:cNvSpPr/>
      </xdr:nvSpPr>
      <xdr:spPr>
        <a:xfrm>
          <a:off x="8699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19226</xdr:rowOff>
    </xdr:from>
    <xdr:ext cx="599010" cy="259045"/>
    <xdr:sp macro="" textlink="">
      <xdr:nvSpPr>
        <xdr:cNvPr id="474" name="テキスト ボックス 473"/>
        <xdr:cNvSpPr txBox="1"/>
      </xdr:nvSpPr>
      <xdr:spPr>
        <a:xfrm>
          <a:off x="8450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35085</xdr:rowOff>
    </xdr:from>
    <xdr:to>
      <xdr:col>11</xdr:col>
      <xdr:colOff>307975</xdr:colOff>
      <xdr:row>98</xdr:row>
      <xdr:rowOff>56945</xdr:rowOff>
    </xdr:to>
    <xdr:cxnSp macro="">
      <xdr:nvCxnSpPr>
        <xdr:cNvPr id="475" name="直線コネクタ 474"/>
        <xdr:cNvCxnSpPr/>
      </xdr:nvCxnSpPr>
      <xdr:spPr>
        <a:xfrm>
          <a:off x="6972300" y="16837185"/>
          <a:ext cx="889000" cy="2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120870</xdr:rowOff>
    </xdr:from>
    <xdr:to>
      <xdr:col>11</xdr:col>
      <xdr:colOff>358775</xdr:colOff>
      <xdr:row>98</xdr:row>
      <xdr:rowOff>51020</xdr:rowOff>
    </xdr:to>
    <xdr:sp macro="" textlink="">
      <xdr:nvSpPr>
        <xdr:cNvPr id="476" name="フローチャート : 判断 475"/>
        <xdr:cNvSpPr/>
      </xdr:nvSpPr>
      <xdr:spPr>
        <a:xfrm>
          <a:off x="7810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67547</xdr:rowOff>
    </xdr:from>
    <xdr:ext cx="599010" cy="259045"/>
    <xdr:sp macro="" textlink="">
      <xdr:nvSpPr>
        <xdr:cNvPr id="477" name="テキスト ボックス 476"/>
        <xdr:cNvSpPr txBox="1"/>
      </xdr:nvSpPr>
      <xdr:spPr>
        <a:xfrm>
          <a:off x="7561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135641</xdr:rowOff>
    </xdr:from>
    <xdr:to>
      <xdr:col>10</xdr:col>
      <xdr:colOff>155575</xdr:colOff>
      <xdr:row>98</xdr:row>
      <xdr:rowOff>65791</xdr:rowOff>
    </xdr:to>
    <xdr:sp macro="" textlink="">
      <xdr:nvSpPr>
        <xdr:cNvPr id="478" name="フローチャート : 判断 477"/>
        <xdr:cNvSpPr/>
      </xdr:nvSpPr>
      <xdr:spPr>
        <a:xfrm>
          <a:off x="6921500" y="167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82318</xdr:rowOff>
    </xdr:from>
    <xdr:ext cx="599010" cy="259045"/>
    <xdr:sp macro="" textlink="">
      <xdr:nvSpPr>
        <xdr:cNvPr id="479" name="テキスト ボックス 478"/>
        <xdr:cNvSpPr txBox="1"/>
      </xdr:nvSpPr>
      <xdr:spPr>
        <a:xfrm>
          <a:off x="6672794" y="1654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51485</xdr:rowOff>
    </xdr:from>
    <xdr:to>
      <xdr:col>15</xdr:col>
      <xdr:colOff>231775</xdr:colOff>
      <xdr:row>97</xdr:row>
      <xdr:rowOff>153085</xdr:rowOff>
    </xdr:to>
    <xdr:sp macro="" textlink="">
      <xdr:nvSpPr>
        <xdr:cNvPr id="485" name="円/楕円 484"/>
        <xdr:cNvSpPr/>
      </xdr:nvSpPr>
      <xdr:spPr>
        <a:xfrm>
          <a:off x="10426700" y="1668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74362</xdr:rowOff>
    </xdr:from>
    <xdr:ext cx="599010" cy="259045"/>
    <xdr:sp macro="" textlink="">
      <xdr:nvSpPr>
        <xdr:cNvPr id="486" name="土木費該当値テキスト"/>
        <xdr:cNvSpPr txBox="1"/>
      </xdr:nvSpPr>
      <xdr:spPr>
        <a:xfrm>
          <a:off x="10528300" y="1653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149,640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13960</xdr:rowOff>
    </xdr:from>
    <xdr:to>
      <xdr:col>14</xdr:col>
      <xdr:colOff>79375</xdr:colOff>
      <xdr:row>98</xdr:row>
      <xdr:rowOff>115560</xdr:rowOff>
    </xdr:to>
    <xdr:sp macro="" textlink="">
      <xdr:nvSpPr>
        <xdr:cNvPr id="487" name="円/楕円 486"/>
        <xdr:cNvSpPr/>
      </xdr:nvSpPr>
      <xdr:spPr>
        <a:xfrm>
          <a:off x="9588500" y="1681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106687</xdr:rowOff>
    </xdr:from>
    <xdr:ext cx="534377" cy="259045"/>
    <xdr:sp macro="" textlink="">
      <xdr:nvSpPr>
        <xdr:cNvPr id="488" name="テキスト ボックス 487"/>
        <xdr:cNvSpPr txBox="1"/>
      </xdr:nvSpPr>
      <xdr:spPr>
        <a:xfrm>
          <a:off x="9372111" y="1690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79,338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164748</xdr:rowOff>
    </xdr:from>
    <xdr:to>
      <xdr:col>12</xdr:col>
      <xdr:colOff>561975</xdr:colOff>
      <xdr:row>98</xdr:row>
      <xdr:rowOff>94898</xdr:rowOff>
    </xdr:to>
    <xdr:sp macro="" textlink="">
      <xdr:nvSpPr>
        <xdr:cNvPr id="489" name="円/楕円 488"/>
        <xdr:cNvSpPr/>
      </xdr:nvSpPr>
      <xdr:spPr>
        <a:xfrm>
          <a:off x="8699500" y="167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86025</xdr:rowOff>
    </xdr:from>
    <xdr:ext cx="534377" cy="259045"/>
    <xdr:sp macro="" textlink="">
      <xdr:nvSpPr>
        <xdr:cNvPr id="490" name="テキスト ボックス 489"/>
        <xdr:cNvSpPr txBox="1"/>
      </xdr:nvSpPr>
      <xdr:spPr>
        <a:xfrm>
          <a:off x="8483111" y="1688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90,185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6145</xdr:rowOff>
    </xdr:from>
    <xdr:to>
      <xdr:col>11</xdr:col>
      <xdr:colOff>358775</xdr:colOff>
      <xdr:row>98</xdr:row>
      <xdr:rowOff>107745</xdr:rowOff>
    </xdr:to>
    <xdr:sp macro="" textlink="">
      <xdr:nvSpPr>
        <xdr:cNvPr id="491" name="円/楕円 490"/>
        <xdr:cNvSpPr/>
      </xdr:nvSpPr>
      <xdr:spPr>
        <a:xfrm>
          <a:off x="7810500" y="168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98872</xdr:rowOff>
    </xdr:from>
    <xdr:ext cx="534377" cy="259045"/>
    <xdr:sp macro="" textlink="">
      <xdr:nvSpPr>
        <xdr:cNvPr id="492" name="テキスト ボックス 491"/>
        <xdr:cNvSpPr txBox="1"/>
      </xdr:nvSpPr>
      <xdr:spPr>
        <a:xfrm>
          <a:off x="7594111" y="1690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83,441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155735</xdr:rowOff>
    </xdr:from>
    <xdr:to>
      <xdr:col>10</xdr:col>
      <xdr:colOff>155575</xdr:colOff>
      <xdr:row>98</xdr:row>
      <xdr:rowOff>85885</xdr:rowOff>
    </xdr:to>
    <xdr:sp macro="" textlink="">
      <xdr:nvSpPr>
        <xdr:cNvPr id="493" name="円/楕円 492"/>
        <xdr:cNvSpPr/>
      </xdr:nvSpPr>
      <xdr:spPr>
        <a:xfrm>
          <a:off x="6921500" y="167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77012</xdr:rowOff>
    </xdr:from>
    <xdr:ext cx="534377" cy="259045"/>
    <xdr:sp macro="" textlink="">
      <xdr:nvSpPr>
        <xdr:cNvPr id="494" name="テキスト ボックス 493"/>
        <xdr:cNvSpPr txBox="1"/>
      </xdr:nvSpPr>
      <xdr:spPr>
        <a:xfrm>
          <a:off x="6705111" y="168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98045</xdr:rowOff>
    </xdr:from>
    <xdr:to>
      <xdr:col>23</xdr:col>
      <xdr:colOff>517525</xdr:colOff>
      <xdr:row>38</xdr:row>
      <xdr:rowOff>133745</xdr:rowOff>
    </xdr:to>
    <xdr:cxnSp macro="">
      <xdr:nvCxnSpPr>
        <xdr:cNvPr id="523" name="直線コネクタ 522"/>
        <xdr:cNvCxnSpPr/>
      </xdr:nvCxnSpPr>
      <xdr:spPr>
        <a:xfrm>
          <a:off x="15481300" y="6613145"/>
          <a:ext cx="838200" cy="3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98045</xdr:rowOff>
    </xdr:from>
    <xdr:to>
      <xdr:col>22</xdr:col>
      <xdr:colOff>365125</xdr:colOff>
      <xdr:row>38</xdr:row>
      <xdr:rowOff>129863</xdr:rowOff>
    </xdr:to>
    <xdr:cxnSp macro="">
      <xdr:nvCxnSpPr>
        <xdr:cNvPr id="526" name="直線コネクタ 525"/>
        <xdr:cNvCxnSpPr/>
      </xdr:nvCxnSpPr>
      <xdr:spPr>
        <a:xfrm flipV="1">
          <a:off x="14592300" y="6613145"/>
          <a:ext cx="889000" cy="3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125922</xdr:rowOff>
    </xdr:from>
    <xdr:to>
      <xdr:col>22</xdr:col>
      <xdr:colOff>415925</xdr:colOff>
      <xdr:row>38</xdr:row>
      <xdr:rowOff>56072</xdr:rowOff>
    </xdr:to>
    <xdr:sp macro="" textlink="">
      <xdr:nvSpPr>
        <xdr:cNvPr id="527" name="フローチャート : 判断 526"/>
        <xdr:cNvSpPr/>
      </xdr:nvSpPr>
      <xdr:spPr>
        <a:xfrm>
          <a:off x="15430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72599</xdr:rowOff>
    </xdr:from>
    <xdr:ext cx="534377" cy="259045"/>
    <xdr:sp macro="" textlink="">
      <xdr:nvSpPr>
        <xdr:cNvPr id="528" name="テキスト ボックス 527"/>
        <xdr:cNvSpPr txBox="1"/>
      </xdr:nvSpPr>
      <xdr:spPr>
        <a:xfrm>
          <a:off x="15214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121603</xdr:rowOff>
    </xdr:from>
    <xdr:to>
      <xdr:col>21</xdr:col>
      <xdr:colOff>161925</xdr:colOff>
      <xdr:row>38</xdr:row>
      <xdr:rowOff>129863</xdr:rowOff>
    </xdr:to>
    <xdr:cxnSp macro="">
      <xdr:nvCxnSpPr>
        <xdr:cNvPr id="529" name="直線コネクタ 528"/>
        <xdr:cNvCxnSpPr/>
      </xdr:nvCxnSpPr>
      <xdr:spPr>
        <a:xfrm>
          <a:off x="13703300" y="6636703"/>
          <a:ext cx="889000" cy="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127552</xdr:rowOff>
    </xdr:from>
    <xdr:to>
      <xdr:col>21</xdr:col>
      <xdr:colOff>212725</xdr:colOff>
      <xdr:row>38</xdr:row>
      <xdr:rowOff>57702</xdr:rowOff>
    </xdr:to>
    <xdr:sp macro="" textlink="">
      <xdr:nvSpPr>
        <xdr:cNvPr id="530" name="フローチャート : 判断 529"/>
        <xdr:cNvSpPr/>
      </xdr:nvSpPr>
      <xdr:spPr>
        <a:xfrm>
          <a:off x="14541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74229</xdr:rowOff>
    </xdr:from>
    <xdr:ext cx="534377" cy="259045"/>
    <xdr:sp macro="" textlink="">
      <xdr:nvSpPr>
        <xdr:cNvPr id="531" name="テキスト ボックス 530"/>
        <xdr:cNvSpPr txBox="1"/>
      </xdr:nvSpPr>
      <xdr:spPr>
        <a:xfrm>
          <a:off x="14325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90970</xdr:rowOff>
    </xdr:from>
    <xdr:to>
      <xdr:col>19</xdr:col>
      <xdr:colOff>644525</xdr:colOff>
      <xdr:row>38</xdr:row>
      <xdr:rowOff>121603</xdr:rowOff>
    </xdr:to>
    <xdr:cxnSp macro="">
      <xdr:nvCxnSpPr>
        <xdr:cNvPr id="532" name="直線コネクタ 531"/>
        <xdr:cNvCxnSpPr/>
      </xdr:nvCxnSpPr>
      <xdr:spPr>
        <a:xfrm>
          <a:off x="12814300" y="6606070"/>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5705</xdr:rowOff>
    </xdr:from>
    <xdr:to>
      <xdr:col>20</xdr:col>
      <xdr:colOff>9525</xdr:colOff>
      <xdr:row>38</xdr:row>
      <xdr:rowOff>107305</xdr:rowOff>
    </xdr:to>
    <xdr:sp macro="" textlink="">
      <xdr:nvSpPr>
        <xdr:cNvPr id="533" name="フローチャート : 判断 532"/>
        <xdr:cNvSpPr/>
      </xdr:nvSpPr>
      <xdr:spPr>
        <a:xfrm>
          <a:off x="13652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123832</xdr:rowOff>
    </xdr:from>
    <xdr:ext cx="534377" cy="259045"/>
    <xdr:sp macro="" textlink="">
      <xdr:nvSpPr>
        <xdr:cNvPr id="534" name="テキスト ボックス 533"/>
        <xdr:cNvSpPr txBox="1"/>
      </xdr:nvSpPr>
      <xdr:spPr>
        <a:xfrm>
          <a:off x="13436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4253</xdr:rowOff>
    </xdr:from>
    <xdr:to>
      <xdr:col>18</xdr:col>
      <xdr:colOff>492125</xdr:colOff>
      <xdr:row>38</xdr:row>
      <xdr:rowOff>105853</xdr:rowOff>
    </xdr:to>
    <xdr:sp macro="" textlink="">
      <xdr:nvSpPr>
        <xdr:cNvPr id="535" name="フローチャート : 判断 534"/>
        <xdr:cNvSpPr/>
      </xdr:nvSpPr>
      <xdr:spPr>
        <a:xfrm>
          <a:off x="12763500" y="651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122380</xdr:rowOff>
    </xdr:from>
    <xdr:ext cx="534377" cy="259045"/>
    <xdr:sp macro="" textlink="">
      <xdr:nvSpPr>
        <xdr:cNvPr id="536" name="テキスト ボックス 535"/>
        <xdr:cNvSpPr txBox="1"/>
      </xdr:nvSpPr>
      <xdr:spPr>
        <a:xfrm>
          <a:off x="12547111" y="62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42,217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82945</xdr:rowOff>
    </xdr:from>
    <xdr:to>
      <xdr:col>23</xdr:col>
      <xdr:colOff>568325</xdr:colOff>
      <xdr:row>39</xdr:row>
      <xdr:rowOff>13095</xdr:rowOff>
    </xdr:to>
    <xdr:sp macro="" textlink="">
      <xdr:nvSpPr>
        <xdr:cNvPr id="542" name="円/楕円 541"/>
        <xdr:cNvSpPr/>
      </xdr:nvSpPr>
      <xdr:spPr>
        <a:xfrm>
          <a:off x="16268700" y="659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169322</xdr:rowOff>
    </xdr:from>
    <xdr:ext cx="534377" cy="259045"/>
    <xdr:sp macro="" textlink="">
      <xdr:nvSpPr>
        <xdr:cNvPr id="543" name="消防費該当値テキスト"/>
        <xdr:cNvSpPr txBox="1"/>
      </xdr:nvSpPr>
      <xdr:spPr>
        <a:xfrm>
          <a:off x="16370300" y="651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21,563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47245</xdr:rowOff>
    </xdr:from>
    <xdr:to>
      <xdr:col>22</xdr:col>
      <xdr:colOff>415925</xdr:colOff>
      <xdr:row>38</xdr:row>
      <xdr:rowOff>148845</xdr:rowOff>
    </xdr:to>
    <xdr:sp macro="" textlink="">
      <xdr:nvSpPr>
        <xdr:cNvPr id="544" name="円/楕円 543"/>
        <xdr:cNvSpPr/>
      </xdr:nvSpPr>
      <xdr:spPr>
        <a:xfrm>
          <a:off x="15430500" y="65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139972</xdr:rowOff>
    </xdr:from>
    <xdr:ext cx="534377" cy="259045"/>
    <xdr:sp macro="" textlink="">
      <xdr:nvSpPr>
        <xdr:cNvPr id="545" name="テキスト ボックス 544"/>
        <xdr:cNvSpPr txBox="1"/>
      </xdr:nvSpPr>
      <xdr:spPr>
        <a:xfrm>
          <a:off x="15214111" y="665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79063</xdr:rowOff>
    </xdr:from>
    <xdr:to>
      <xdr:col>21</xdr:col>
      <xdr:colOff>212725</xdr:colOff>
      <xdr:row>39</xdr:row>
      <xdr:rowOff>9213</xdr:rowOff>
    </xdr:to>
    <xdr:sp macro="" textlink="">
      <xdr:nvSpPr>
        <xdr:cNvPr id="546" name="円/楕円 545"/>
        <xdr:cNvSpPr/>
      </xdr:nvSpPr>
      <xdr:spPr>
        <a:xfrm>
          <a:off x="14541500" y="659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340</xdr:rowOff>
    </xdr:from>
    <xdr:ext cx="534377" cy="259045"/>
    <xdr:sp macro="" textlink="">
      <xdr:nvSpPr>
        <xdr:cNvPr id="547" name="テキスト ボックス 546"/>
        <xdr:cNvSpPr txBox="1"/>
      </xdr:nvSpPr>
      <xdr:spPr>
        <a:xfrm>
          <a:off x="14325111" y="6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70803</xdr:rowOff>
    </xdr:from>
    <xdr:to>
      <xdr:col>20</xdr:col>
      <xdr:colOff>9525</xdr:colOff>
      <xdr:row>39</xdr:row>
      <xdr:rowOff>953</xdr:rowOff>
    </xdr:to>
    <xdr:sp macro="" textlink="">
      <xdr:nvSpPr>
        <xdr:cNvPr id="548" name="円/楕円 547"/>
        <xdr:cNvSpPr/>
      </xdr:nvSpPr>
      <xdr:spPr>
        <a:xfrm>
          <a:off x="13652500" y="658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163530</xdr:rowOff>
    </xdr:from>
    <xdr:ext cx="534377" cy="259045"/>
    <xdr:sp macro="" textlink="">
      <xdr:nvSpPr>
        <xdr:cNvPr id="549" name="テキスト ボックス 548"/>
        <xdr:cNvSpPr txBox="1"/>
      </xdr:nvSpPr>
      <xdr:spPr>
        <a:xfrm>
          <a:off x="13436111" y="667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40170</xdr:rowOff>
    </xdr:from>
    <xdr:to>
      <xdr:col>18</xdr:col>
      <xdr:colOff>492125</xdr:colOff>
      <xdr:row>38</xdr:row>
      <xdr:rowOff>141770</xdr:rowOff>
    </xdr:to>
    <xdr:sp macro="" textlink="">
      <xdr:nvSpPr>
        <xdr:cNvPr id="550" name="円/楕円 549"/>
        <xdr:cNvSpPr/>
      </xdr:nvSpPr>
      <xdr:spPr>
        <a:xfrm>
          <a:off x="12763500" y="65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132897</xdr:rowOff>
    </xdr:from>
    <xdr:ext cx="534377" cy="259045"/>
    <xdr:sp macro="" textlink="">
      <xdr:nvSpPr>
        <xdr:cNvPr id="551" name="テキスト ボックス 550"/>
        <xdr:cNvSpPr txBox="1"/>
      </xdr:nvSpPr>
      <xdr:spPr>
        <a:xfrm>
          <a:off x="12547111" y="664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14125</xdr:rowOff>
    </xdr:from>
    <xdr:to>
      <xdr:col>23</xdr:col>
      <xdr:colOff>517525</xdr:colOff>
      <xdr:row>58</xdr:row>
      <xdr:rowOff>40008</xdr:rowOff>
    </xdr:to>
    <xdr:cxnSp macro="">
      <xdr:nvCxnSpPr>
        <xdr:cNvPr id="578" name="直線コネクタ 577"/>
        <xdr:cNvCxnSpPr/>
      </xdr:nvCxnSpPr>
      <xdr:spPr>
        <a:xfrm>
          <a:off x="15481300" y="9958225"/>
          <a:ext cx="838200" cy="2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151754</xdr:rowOff>
    </xdr:from>
    <xdr:to>
      <xdr:col>22</xdr:col>
      <xdr:colOff>365125</xdr:colOff>
      <xdr:row>58</xdr:row>
      <xdr:rowOff>14125</xdr:rowOff>
    </xdr:to>
    <xdr:cxnSp macro="">
      <xdr:nvCxnSpPr>
        <xdr:cNvPr id="581" name="直線コネクタ 580"/>
        <xdr:cNvCxnSpPr/>
      </xdr:nvCxnSpPr>
      <xdr:spPr>
        <a:xfrm>
          <a:off x="14592300" y="9924404"/>
          <a:ext cx="889000" cy="3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26629</xdr:rowOff>
    </xdr:from>
    <xdr:to>
      <xdr:col>22</xdr:col>
      <xdr:colOff>415925</xdr:colOff>
      <xdr:row>57</xdr:row>
      <xdr:rowOff>128229</xdr:rowOff>
    </xdr:to>
    <xdr:sp macro="" textlink="">
      <xdr:nvSpPr>
        <xdr:cNvPr id="582" name="フローチャート : 判断 581"/>
        <xdr:cNvSpPr/>
      </xdr:nvSpPr>
      <xdr:spPr>
        <a:xfrm>
          <a:off x="15430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144756</xdr:rowOff>
    </xdr:from>
    <xdr:ext cx="599010" cy="259045"/>
    <xdr:sp macro="" textlink="">
      <xdr:nvSpPr>
        <xdr:cNvPr id="583" name="テキスト ボックス 582"/>
        <xdr:cNvSpPr txBox="1"/>
      </xdr:nvSpPr>
      <xdr:spPr>
        <a:xfrm>
          <a:off x="15181794"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147123</xdr:rowOff>
    </xdr:from>
    <xdr:to>
      <xdr:col>21</xdr:col>
      <xdr:colOff>161925</xdr:colOff>
      <xdr:row>57</xdr:row>
      <xdr:rowOff>151754</xdr:rowOff>
    </xdr:to>
    <xdr:cxnSp macro="">
      <xdr:nvCxnSpPr>
        <xdr:cNvPr id="584" name="直線コネクタ 583"/>
        <xdr:cNvCxnSpPr/>
      </xdr:nvCxnSpPr>
      <xdr:spPr>
        <a:xfrm>
          <a:off x="13703300" y="9919773"/>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38354</xdr:rowOff>
    </xdr:from>
    <xdr:to>
      <xdr:col>21</xdr:col>
      <xdr:colOff>212725</xdr:colOff>
      <xdr:row>57</xdr:row>
      <xdr:rowOff>139954</xdr:rowOff>
    </xdr:to>
    <xdr:sp macro="" textlink="">
      <xdr:nvSpPr>
        <xdr:cNvPr id="585" name="フローチャート : 判断 584"/>
        <xdr:cNvSpPr/>
      </xdr:nvSpPr>
      <xdr:spPr>
        <a:xfrm>
          <a:off x="14541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156481</xdr:rowOff>
    </xdr:from>
    <xdr:ext cx="534377" cy="259045"/>
    <xdr:sp macro="" textlink="">
      <xdr:nvSpPr>
        <xdr:cNvPr id="586" name="テキスト ボックス 585"/>
        <xdr:cNvSpPr txBox="1"/>
      </xdr:nvSpPr>
      <xdr:spPr>
        <a:xfrm>
          <a:off x="14325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147123</xdr:rowOff>
    </xdr:from>
    <xdr:to>
      <xdr:col>19</xdr:col>
      <xdr:colOff>644525</xdr:colOff>
      <xdr:row>58</xdr:row>
      <xdr:rowOff>11101</xdr:rowOff>
    </xdr:to>
    <xdr:cxnSp macro="">
      <xdr:nvCxnSpPr>
        <xdr:cNvPr id="587" name="直線コネクタ 586"/>
        <xdr:cNvCxnSpPr/>
      </xdr:nvCxnSpPr>
      <xdr:spPr>
        <a:xfrm flipV="1">
          <a:off x="12814300" y="9919773"/>
          <a:ext cx="889000" cy="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38720</xdr:rowOff>
    </xdr:from>
    <xdr:to>
      <xdr:col>20</xdr:col>
      <xdr:colOff>9525</xdr:colOff>
      <xdr:row>57</xdr:row>
      <xdr:rowOff>140320</xdr:rowOff>
    </xdr:to>
    <xdr:sp macro="" textlink="">
      <xdr:nvSpPr>
        <xdr:cNvPr id="588" name="フローチャート : 判断 587"/>
        <xdr:cNvSpPr/>
      </xdr:nvSpPr>
      <xdr:spPr>
        <a:xfrm>
          <a:off x="13652500" y="98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156847</xdr:rowOff>
    </xdr:from>
    <xdr:ext cx="534377" cy="259045"/>
    <xdr:sp macro="" textlink="">
      <xdr:nvSpPr>
        <xdr:cNvPr id="589" name="テキスト ボックス 588"/>
        <xdr:cNvSpPr txBox="1"/>
      </xdr:nvSpPr>
      <xdr:spPr>
        <a:xfrm>
          <a:off x="13436111" y="95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33901</xdr:rowOff>
    </xdr:from>
    <xdr:to>
      <xdr:col>18</xdr:col>
      <xdr:colOff>492125</xdr:colOff>
      <xdr:row>57</xdr:row>
      <xdr:rowOff>135501</xdr:rowOff>
    </xdr:to>
    <xdr:sp macro="" textlink="">
      <xdr:nvSpPr>
        <xdr:cNvPr id="590" name="フローチャート : 判断 589"/>
        <xdr:cNvSpPr/>
      </xdr:nvSpPr>
      <xdr:spPr>
        <a:xfrm>
          <a:off x="12763500" y="980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152028</xdr:rowOff>
    </xdr:from>
    <xdr:ext cx="534377" cy="259045"/>
    <xdr:sp macro="" textlink="">
      <xdr:nvSpPr>
        <xdr:cNvPr id="591" name="テキスト ボックス 590"/>
        <xdr:cNvSpPr txBox="1"/>
      </xdr:nvSpPr>
      <xdr:spPr>
        <a:xfrm>
          <a:off x="12547111" y="958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160658</xdr:rowOff>
    </xdr:from>
    <xdr:to>
      <xdr:col>23</xdr:col>
      <xdr:colOff>568325</xdr:colOff>
      <xdr:row>58</xdr:row>
      <xdr:rowOff>90808</xdr:rowOff>
    </xdr:to>
    <xdr:sp macro="" textlink="">
      <xdr:nvSpPr>
        <xdr:cNvPr id="597" name="円/楕円 596"/>
        <xdr:cNvSpPr/>
      </xdr:nvSpPr>
      <xdr:spPr>
        <a:xfrm>
          <a:off x="16268700" y="99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75585</xdr:rowOff>
    </xdr:from>
    <xdr:ext cx="534377" cy="259045"/>
    <xdr:sp macro="" textlink="">
      <xdr:nvSpPr>
        <xdr:cNvPr id="598" name="教育費該当値テキスト"/>
        <xdr:cNvSpPr txBox="1"/>
      </xdr:nvSpPr>
      <xdr:spPr>
        <a:xfrm>
          <a:off x="16370300" y="984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43,610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134775</xdr:rowOff>
    </xdr:from>
    <xdr:to>
      <xdr:col>22</xdr:col>
      <xdr:colOff>415925</xdr:colOff>
      <xdr:row>58</xdr:row>
      <xdr:rowOff>64925</xdr:rowOff>
    </xdr:to>
    <xdr:sp macro="" textlink="">
      <xdr:nvSpPr>
        <xdr:cNvPr id="599" name="円/楕円 598"/>
        <xdr:cNvSpPr/>
      </xdr:nvSpPr>
      <xdr:spPr>
        <a:xfrm>
          <a:off x="15430500" y="99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56052</xdr:rowOff>
    </xdr:from>
    <xdr:ext cx="534377" cy="259045"/>
    <xdr:sp macro="" textlink="">
      <xdr:nvSpPr>
        <xdr:cNvPr id="600" name="テキスト ボックス 599"/>
        <xdr:cNvSpPr txBox="1"/>
      </xdr:nvSpPr>
      <xdr:spPr>
        <a:xfrm>
          <a:off x="15214111" y="100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54,932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100954</xdr:rowOff>
    </xdr:from>
    <xdr:to>
      <xdr:col>21</xdr:col>
      <xdr:colOff>212725</xdr:colOff>
      <xdr:row>58</xdr:row>
      <xdr:rowOff>31104</xdr:rowOff>
    </xdr:to>
    <xdr:sp macro="" textlink="">
      <xdr:nvSpPr>
        <xdr:cNvPr id="601" name="円/楕円 600"/>
        <xdr:cNvSpPr/>
      </xdr:nvSpPr>
      <xdr:spPr>
        <a:xfrm>
          <a:off x="14541500" y="987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22231</xdr:rowOff>
    </xdr:from>
    <xdr:ext cx="534377" cy="259045"/>
    <xdr:sp macro="" textlink="">
      <xdr:nvSpPr>
        <xdr:cNvPr id="602" name="テキスト ボックス 601"/>
        <xdr:cNvSpPr txBox="1"/>
      </xdr:nvSpPr>
      <xdr:spPr>
        <a:xfrm>
          <a:off x="14325111" y="996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69,727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96323</xdr:rowOff>
    </xdr:from>
    <xdr:to>
      <xdr:col>20</xdr:col>
      <xdr:colOff>9525</xdr:colOff>
      <xdr:row>58</xdr:row>
      <xdr:rowOff>26473</xdr:rowOff>
    </xdr:to>
    <xdr:sp macro="" textlink="">
      <xdr:nvSpPr>
        <xdr:cNvPr id="603" name="円/楕円 602"/>
        <xdr:cNvSpPr/>
      </xdr:nvSpPr>
      <xdr:spPr>
        <a:xfrm>
          <a:off x="13652500" y="98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17600</xdr:rowOff>
    </xdr:from>
    <xdr:ext cx="534377" cy="259045"/>
    <xdr:sp macro="" textlink="">
      <xdr:nvSpPr>
        <xdr:cNvPr id="604" name="テキスト ボックス 603"/>
        <xdr:cNvSpPr txBox="1"/>
      </xdr:nvSpPr>
      <xdr:spPr>
        <a:xfrm>
          <a:off x="13436111" y="996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71,753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131751</xdr:rowOff>
    </xdr:from>
    <xdr:to>
      <xdr:col>18</xdr:col>
      <xdr:colOff>492125</xdr:colOff>
      <xdr:row>58</xdr:row>
      <xdr:rowOff>61901</xdr:rowOff>
    </xdr:to>
    <xdr:sp macro="" textlink="">
      <xdr:nvSpPr>
        <xdr:cNvPr id="605" name="円/楕円 604"/>
        <xdr:cNvSpPr/>
      </xdr:nvSpPr>
      <xdr:spPr>
        <a:xfrm>
          <a:off x="12763500" y="990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53028</xdr:rowOff>
    </xdr:from>
    <xdr:ext cx="534377" cy="259045"/>
    <xdr:sp macro="" textlink="">
      <xdr:nvSpPr>
        <xdr:cNvPr id="606" name="テキスト ボックス 605"/>
        <xdr:cNvSpPr txBox="1"/>
      </xdr:nvSpPr>
      <xdr:spPr>
        <a:xfrm>
          <a:off x="12547111" y="999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18138</xdr:rowOff>
    </xdr:from>
    <xdr:to>
      <xdr:col>23</xdr:col>
      <xdr:colOff>517525</xdr:colOff>
      <xdr:row>79</xdr:row>
      <xdr:rowOff>44447</xdr:rowOff>
    </xdr:to>
    <xdr:cxnSp macro="">
      <xdr:nvCxnSpPr>
        <xdr:cNvPr id="635" name="直線コネクタ 634"/>
        <xdr:cNvCxnSpPr/>
      </xdr:nvCxnSpPr>
      <xdr:spPr>
        <a:xfrm>
          <a:off x="15481300" y="13562688"/>
          <a:ext cx="838200" cy="2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18138</xdr:rowOff>
    </xdr:from>
    <xdr:to>
      <xdr:col>22</xdr:col>
      <xdr:colOff>365125</xdr:colOff>
      <xdr:row>79</xdr:row>
      <xdr:rowOff>34099</xdr:rowOff>
    </xdr:to>
    <xdr:cxnSp macro="">
      <xdr:nvCxnSpPr>
        <xdr:cNvPr id="638" name="直線コネクタ 637"/>
        <xdr:cNvCxnSpPr/>
      </xdr:nvCxnSpPr>
      <xdr:spPr>
        <a:xfrm flipV="1">
          <a:off x="14592300" y="13562688"/>
          <a:ext cx="889000" cy="1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110812</xdr:rowOff>
    </xdr:from>
    <xdr:to>
      <xdr:col>22</xdr:col>
      <xdr:colOff>415925</xdr:colOff>
      <xdr:row>79</xdr:row>
      <xdr:rowOff>40962</xdr:rowOff>
    </xdr:to>
    <xdr:sp macro="" textlink="">
      <xdr:nvSpPr>
        <xdr:cNvPr id="639" name="フローチャート : 判断 638"/>
        <xdr:cNvSpPr/>
      </xdr:nvSpPr>
      <xdr:spPr>
        <a:xfrm>
          <a:off x="15430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57489</xdr:rowOff>
    </xdr:from>
    <xdr:ext cx="534377" cy="259045"/>
    <xdr:sp macro="" textlink="">
      <xdr:nvSpPr>
        <xdr:cNvPr id="640" name="テキスト ボックス 639"/>
        <xdr:cNvSpPr txBox="1"/>
      </xdr:nvSpPr>
      <xdr:spPr>
        <a:xfrm>
          <a:off x="15214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34099</xdr:rowOff>
    </xdr:from>
    <xdr:to>
      <xdr:col>21</xdr:col>
      <xdr:colOff>161925</xdr:colOff>
      <xdr:row>79</xdr:row>
      <xdr:rowOff>44450</xdr:rowOff>
    </xdr:to>
    <xdr:cxnSp macro="">
      <xdr:nvCxnSpPr>
        <xdr:cNvPr id="641" name="直線コネクタ 640"/>
        <xdr:cNvCxnSpPr/>
      </xdr:nvCxnSpPr>
      <xdr:spPr>
        <a:xfrm flipV="1">
          <a:off x="13703300" y="13578649"/>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105184</xdr:rowOff>
    </xdr:from>
    <xdr:to>
      <xdr:col>21</xdr:col>
      <xdr:colOff>212725</xdr:colOff>
      <xdr:row>79</xdr:row>
      <xdr:rowOff>35334</xdr:rowOff>
    </xdr:to>
    <xdr:sp macro="" textlink="">
      <xdr:nvSpPr>
        <xdr:cNvPr id="642" name="フローチャート : 判断 641"/>
        <xdr:cNvSpPr/>
      </xdr:nvSpPr>
      <xdr:spPr>
        <a:xfrm>
          <a:off x="14541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51861</xdr:rowOff>
    </xdr:from>
    <xdr:ext cx="534377" cy="259045"/>
    <xdr:sp macro="" textlink="">
      <xdr:nvSpPr>
        <xdr:cNvPr id="643" name="テキスト ボックス 642"/>
        <xdr:cNvSpPr txBox="1"/>
      </xdr:nvSpPr>
      <xdr:spPr>
        <a:xfrm>
          <a:off x="14325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133978</xdr:rowOff>
    </xdr:from>
    <xdr:to>
      <xdr:col>19</xdr:col>
      <xdr:colOff>644525</xdr:colOff>
      <xdr:row>79</xdr:row>
      <xdr:rowOff>44450</xdr:rowOff>
    </xdr:to>
    <xdr:cxnSp macro="">
      <xdr:nvCxnSpPr>
        <xdr:cNvPr id="644" name="直線コネクタ 643"/>
        <xdr:cNvCxnSpPr/>
      </xdr:nvCxnSpPr>
      <xdr:spPr>
        <a:xfrm>
          <a:off x="12814300" y="13507078"/>
          <a:ext cx="889000" cy="8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87044</xdr:rowOff>
    </xdr:from>
    <xdr:to>
      <xdr:col>20</xdr:col>
      <xdr:colOff>9525</xdr:colOff>
      <xdr:row>79</xdr:row>
      <xdr:rowOff>17194</xdr:rowOff>
    </xdr:to>
    <xdr:sp macro="" textlink="">
      <xdr:nvSpPr>
        <xdr:cNvPr id="645" name="フローチャート : 判断 644"/>
        <xdr:cNvSpPr/>
      </xdr:nvSpPr>
      <xdr:spPr>
        <a:xfrm>
          <a:off x="13652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33721</xdr:rowOff>
    </xdr:from>
    <xdr:ext cx="534377" cy="259045"/>
    <xdr:sp macro="" textlink="">
      <xdr:nvSpPr>
        <xdr:cNvPr id="646" name="テキスト ボックス 645"/>
        <xdr:cNvSpPr txBox="1"/>
      </xdr:nvSpPr>
      <xdr:spPr>
        <a:xfrm>
          <a:off x="13436111" y="132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58626</xdr:rowOff>
    </xdr:from>
    <xdr:to>
      <xdr:col>18</xdr:col>
      <xdr:colOff>492125</xdr:colOff>
      <xdr:row>78</xdr:row>
      <xdr:rowOff>160226</xdr:rowOff>
    </xdr:to>
    <xdr:sp macro="" textlink="">
      <xdr:nvSpPr>
        <xdr:cNvPr id="647" name="フローチャート : 判断 646"/>
        <xdr:cNvSpPr/>
      </xdr:nvSpPr>
      <xdr:spPr>
        <a:xfrm>
          <a:off x="12763500" y="1343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5303</xdr:rowOff>
    </xdr:from>
    <xdr:ext cx="534377" cy="259045"/>
    <xdr:sp macro="" textlink="">
      <xdr:nvSpPr>
        <xdr:cNvPr id="648" name="テキスト ボックス 647"/>
        <xdr:cNvSpPr txBox="1"/>
      </xdr:nvSpPr>
      <xdr:spPr>
        <a:xfrm>
          <a:off x="12547111" y="132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165097</xdr:rowOff>
    </xdr:from>
    <xdr:to>
      <xdr:col>23</xdr:col>
      <xdr:colOff>568325</xdr:colOff>
      <xdr:row>79</xdr:row>
      <xdr:rowOff>95247</xdr:rowOff>
    </xdr:to>
    <xdr:sp macro="" textlink="">
      <xdr:nvSpPr>
        <xdr:cNvPr id="654" name="円/楕円 653"/>
        <xdr:cNvSpPr/>
      </xdr:nvSpPr>
      <xdr:spPr>
        <a:xfrm>
          <a:off x="162687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97450</xdr:rowOff>
    </xdr:from>
    <xdr:ext cx="249299" cy="259045"/>
    <xdr:sp macro="" textlink="">
      <xdr:nvSpPr>
        <xdr:cNvPr id="655" name="災害復旧費該当値テキスト"/>
        <xdr:cNvSpPr txBox="1"/>
      </xdr:nvSpPr>
      <xdr:spPr>
        <a:xfrm>
          <a:off x="16370300" y="134705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138788</xdr:rowOff>
    </xdr:from>
    <xdr:to>
      <xdr:col>22</xdr:col>
      <xdr:colOff>415925</xdr:colOff>
      <xdr:row>79</xdr:row>
      <xdr:rowOff>68938</xdr:rowOff>
    </xdr:to>
    <xdr:sp macro="" textlink="">
      <xdr:nvSpPr>
        <xdr:cNvPr id="656" name="円/楕円 655"/>
        <xdr:cNvSpPr/>
      </xdr:nvSpPr>
      <xdr:spPr>
        <a:xfrm>
          <a:off x="15430500" y="135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60065</xdr:rowOff>
    </xdr:from>
    <xdr:ext cx="469744" cy="259045"/>
    <xdr:sp macro="" textlink="">
      <xdr:nvSpPr>
        <xdr:cNvPr id="657" name="テキスト ボックス 656"/>
        <xdr:cNvSpPr txBox="1"/>
      </xdr:nvSpPr>
      <xdr:spPr>
        <a:xfrm>
          <a:off x="15246427" y="1360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154749</xdr:rowOff>
    </xdr:from>
    <xdr:to>
      <xdr:col>21</xdr:col>
      <xdr:colOff>212725</xdr:colOff>
      <xdr:row>79</xdr:row>
      <xdr:rowOff>84899</xdr:rowOff>
    </xdr:to>
    <xdr:sp macro="" textlink="">
      <xdr:nvSpPr>
        <xdr:cNvPr id="658" name="円/楕円 657"/>
        <xdr:cNvSpPr/>
      </xdr:nvSpPr>
      <xdr:spPr>
        <a:xfrm>
          <a:off x="14541500" y="13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76026</xdr:rowOff>
    </xdr:from>
    <xdr:ext cx="469744" cy="259045"/>
    <xdr:sp macro="" textlink="">
      <xdr:nvSpPr>
        <xdr:cNvPr id="659" name="テキスト ボックス 658"/>
        <xdr:cNvSpPr txBox="1"/>
      </xdr:nvSpPr>
      <xdr:spPr>
        <a:xfrm>
          <a:off x="14357427" y="1362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83178</xdr:rowOff>
    </xdr:from>
    <xdr:to>
      <xdr:col>18</xdr:col>
      <xdr:colOff>492125</xdr:colOff>
      <xdr:row>79</xdr:row>
      <xdr:rowOff>13328</xdr:rowOff>
    </xdr:to>
    <xdr:sp macro="" textlink="">
      <xdr:nvSpPr>
        <xdr:cNvPr id="662" name="円/楕円 661"/>
        <xdr:cNvSpPr/>
      </xdr:nvSpPr>
      <xdr:spPr>
        <a:xfrm>
          <a:off x="12763500" y="1345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4455</xdr:rowOff>
    </xdr:from>
    <xdr:ext cx="534377" cy="259045"/>
    <xdr:sp macro="" textlink="">
      <xdr:nvSpPr>
        <xdr:cNvPr id="663" name="テキスト ボックス 662"/>
        <xdr:cNvSpPr txBox="1"/>
      </xdr:nvSpPr>
      <xdr:spPr>
        <a:xfrm>
          <a:off x="12547111" y="1354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24707</xdr:rowOff>
    </xdr:from>
    <xdr:to>
      <xdr:col>23</xdr:col>
      <xdr:colOff>517525</xdr:colOff>
      <xdr:row>98</xdr:row>
      <xdr:rowOff>30882</xdr:rowOff>
    </xdr:to>
    <xdr:cxnSp macro="">
      <xdr:nvCxnSpPr>
        <xdr:cNvPr id="690" name="直線コネクタ 689"/>
        <xdr:cNvCxnSpPr/>
      </xdr:nvCxnSpPr>
      <xdr:spPr>
        <a:xfrm flipV="1">
          <a:off x="15481300" y="16826807"/>
          <a:ext cx="838200" cy="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26863</xdr:rowOff>
    </xdr:from>
    <xdr:ext cx="599010" cy="259045"/>
    <xdr:sp macro="" textlink="">
      <xdr:nvSpPr>
        <xdr:cNvPr id="691" name="公債費平均値テキスト"/>
        <xdr:cNvSpPr txBox="1"/>
      </xdr:nvSpPr>
      <xdr:spPr>
        <a:xfrm>
          <a:off x="16370300" y="16486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30882</xdr:rowOff>
    </xdr:from>
    <xdr:to>
      <xdr:col>22</xdr:col>
      <xdr:colOff>365125</xdr:colOff>
      <xdr:row>98</xdr:row>
      <xdr:rowOff>38253</xdr:rowOff>
    </xdr:to>
    <xdr:cxnSp macro="">
      <xdr:nvCxnSpPr>
        <xdr:cNvPr id="693" name="直線コネクタ 692"/>
        <xdr:cNvCxnSpPr/>
      </xdr:nvCxnSpPr>
      <xdr:spPr>
        <a:xfrm flipV="1">
          <a:off x="14592300" y="16832982"/>
          <a:ext cx="889000" cy="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166249</xdr:rowOff>
    </xdr:from>
    <xdr:to>
      <xdr:col>22</xdr:col>
      <xdr:colOff>415925</xdr:colOff>
      <xdr:row>97</xdr:row>
      <xdr:rowOff>96399</xdr:rowOff>
    </xdr:to>
    <xdr:sp macro="" textlink="">
      <xdr:nvSpPr>
        <xdr:cNvPr id="694" name="フローチャート : 判断 693"/>
        <xdr:cNvSpPr/>
      </xdr:nvSpPr>
      <xdr:spPr>
        <a:xfrm>
          <a:off x="15430500" y="1662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112926</xdr:rowOff>
    </xdr:from>
    <xdr:ext cx="599010" cy="259045"/>
    <xdr:sp macro="" textlink="">
      <xdr:nvSpPr>
        <xdr:cNvPr id="695" name="テキスト ボックス 694"/>
        <xdr:cNvSpPr txBox="1"/>
      </xdr:nvSpPr>
      <xdr:spPr>
        <a:xfrm>
          <a:off x="15181794" y="1640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25105</xdr:rowOff>
    </xdr:from>
    <xdr:to>
      <xdr:col>21</xdr:col>
      <xdr:colOff>161925</xdr:colOff>
      <xdr:row>98</xdr:row>
      <xdr:rowOff>38253</xdr:rowOff>
    </xdr:to>
    <xdr:cxnSp macro="">
      <xdr:nvCxnSpPr>
        <xdr:cNvPr id="696" name="直線コネクタ 695"/>
        <xdr:cNvCxnSpPr/>
      </xdr:nvCxnSpPr>
      <xdr:spPr>
        <a:xfrm>
          <a:off x="13703300" y="16827205"/>
          <a:ext cx="889000" cy="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148233</xdr:rowOff>
    </xdr:from>
    <xdr:to>
      <xdr:col>21</xdr:col>
      <xdr:colOff>212725</xdr:colOff>
      <xdr:row>97</xdr:row>
      <xdr:rowOff>78383</xdr:rowOff>
    </xdr:to>
    <xdr:sp macro="" textlink="">
      <xdr:nvSpPr>
        <xdr:cNvPr id="697" name="フローチャート : 判断 696"/>
        <xdr:cNvSpPr/>
      </xdr:nvSpPr>
      <xdr:spPr>
        <a:xfrm>
          <a:off x="14541500" y="166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94910</xdr:rowOff>
    </xdr:from>
    <xdr:ext cx="599010" cy="259045"/>
    <xdr:sp macro="" textlink="">
      <xdr:nvSpPr>
        <xdr:cNvPr id="698" name="テキスト ボックス 697"/>
        <xdr:cNvSpPr txBox="1"/>
      </xdr:nvSpPr>
      <xdr:spPr>
        <a:xfrm>
          <a:off x="14292794" y="163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15422</xdr:rowOff>
    </xdr:from>
    <xdr:to>
      <xdr:col>19</xdr:col>
      <xdr:colOff>644525</xdr:colOff>
      <xdr:row>98</xdr:row>
      <xdr:rowOff>25105</xdr:rowOff>
    </xdr:to>
    <xdr:cxnSp macro="">
      <xdr:nvCxnSpPr>
        <xdr:cNvPr id="699" name="直線コネクタ 698"/>
        <xdr:cNvCxnSpPr/>
      </xdr:nvCxnSpPr>
      <xdr:spPr>
        <a:xfrm>
          <a:off x="12814300" y="16817522"/>
          <a:ext cx="889000" cy="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143213</xdr:rowOff>
    </xdr:from>
    <xdr:to>
      <xdr:col>20</xdr:col>
      <xdr:colOff>9525</xdr:colOff>
      <xdr:row>97</xdr:row>
      <xdr:rowOff>73363</xdr:rowOff>
    </xdr:to>
    <xdr:sp macro="" textlink="">
      <xdr:nvSpPr>
        <xdr:cNvPr id="700" name="フローチャート : 判断 699"/>
        <xdr:cNvSpPr/>
      </xdr:nvSpPr>
      <xdr:spPr>
        <a:xfrm>
          <a:off x="13652500" y="1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89890</xdr:rowOff>
    </xdr:from>
    <xdr:ext cx="599010" cy="259045"/>
    <xdr:sp macro="" textlink="">
      <xdr:nvSpPr>
        <xdr:cNvPr id="701" name="テキスト ボックス 700"/>
        <xdr:cNvSpPr txBox="1"/>
      </xdr:nvSpPr>
      <xdr:spPr>
        <a:xfrm>
          <a:off x="13403794" y="1637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136754</xdr:rowOff>
    </xdr:from>
    <xdr:to>
      <xdr:col>18</xdr:col>
      <xdr:colOff>492125</xdr:colOff>
      <xdr:row>97</xdr:row>
      <xdr:rowOff>66904</xdr:rowOff>
    </xdr:to>
    <xdr:sp macro="" textlink="">
      <xdr:nvSpPr>
        <xdr:cNvPr id="702" name="フローチャート : 判断 701"/>
        <xdr:cNvSpPr/>
      </xdr:nvSpPr>
      <xdr:spPr>
        <a:xfrm>
          <a:off x="12763500" y="165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83431</xdr:rowOff>
    </xdr:from>
    <xdr:ext cx="599010" cy="259045"/>
    <xdr:sp macro="" textlink="">
      <xdr:nvSpPr>
        <xdr:cNvPr id="703" name="テキスト ボックス 702"/>
        <xdr:cNvSpPr txBox="1"/>
      </xdr:nvSpPr>
      <xdr:spPr>
        <a:xfrm>
          <a:off x="12514794" y="1637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145357</xdr:rowOff>
    </xdr:from>
    <xdr:to>
      <xdr:col>23</xdr:col>
      <xdr:colOff>568325</xdr:colOff>
      <xdr:row>98</xdr:row>
      <xdr:rowOff>75507</xdr:rowOff>
    </xdr:to>
    <xdr:sp macro="" textlink="">
      <xdr:nvSpPr>
        <xdr:cNvPr id="709" name="円/楕円 708"/>
        <xdr:cNvSpPr/>
      </xdr:nvSpPr>
      <xdr:spPr>
        <a:xfrm>
          <a:off x="16268700" y="1677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60284</xdr:rowOff>
    </xdr:from>
    <xdr:ext cx="534377" cy="259045"/>
    <xdr:sp macro="" textlink="">
      <xdr:nvSpPr>
        <xdr:cNvPr id="710" name="公債費該当値テキスト"/>
        <xdr:cNvSpPr txBox="1"/>
      </xdr:nvSpPr>
      <xdr:spPr>
        <a:xfrm>
          <a:off x="16370300" y="166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50,303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151532</xdr:rowOff>
    </xdr:from>
    <xdr:to>
      <xdr:col>22</xdr:col>
      <xdr:colOff>415925</xdr:colOff>
      <xdr:row>98</xdr:row>
      <xdr:rowOff>81682</xdr:rowOff>
    </xdr:to>
    <xdr:sp macro="" textlink="">
      <xdr:nvSpPr>
        <xdr:cNvPr id="711" name="円/楕円 710"/>
        <xdr:cNvSpPr/>
      </xdr:nvSpPr>
      <xdr:spPr>
        <a:xfrm>
          <a:off x="15430500" y="167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72809</xdr:rowOff>
    </xdr:from>
    <xdr:ext cx="534377" cy="259045"/>
    <xdr:sp macro="" textlink="">
      <xdr:nvSpPr>
        <xdr:cNvPr id="712" name="テキスト ボックス 711"/>
        <xdr:cNvSpPr txBox="1"/>
      </xdr:nvSpPr>
      <xdr:spPr>
        <a:xfrm>
          <a:off x="15214111" y="1687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158903</xdr:rowOff>
    </xdr:from>
    <xdr:to>
      <xdr:col>21</xdr:col>
      <xdr:colOff>212725</xdr:colOff>
      <xdr:row>98</xdr:row>
      <xdr:rowOff>89053</xdr:rowOff>
    </xdr:to>
    <xdr:sp macro="" textlink="">
      <xdr:nvSpPr>
        <xdr:cNvPr id="713" name="円/楕円 712"/>
        <xdr:cNvSpPr/>
      </xdr:nvSpPr>
      <xdr:spPr>
        <a:xfrm>
          <a:off x="14541500" y="1678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80180</xdr:rowOff>
    </xdr:from>
    <xdr:ext cx="534377" cy="259045"/>
    <xdr:sp macro="" textlink="">
      <xdr:nvSpPr>
        <xdr:cNvPr id="714" name="テキスト ボックス 713"/>
        <xdr:cNvSpPr txBox="1"/>
      </xdr:nvSpPr>
      <xdr:spPr>
        <a:xfrm>
          <a:off x="14325111" y="168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145755</xdr:rowOff>
    </xdr:from>
    <xdr:to>
      <xdr:col>20</xdr:col>
      <xdr:colOff>9525</xdr:colOff>
      <xdr:row>98</xdr:row>
      <xdr:rowOff>75905</xdr:rowOff>
    </xdr:to>
    <xdr:sp macro="" textlink="">
      <xdr:nvSpPr>
        <xdr:cNvPr id="715" name="円/楕円 714"/>
        <xdr:cNvSpPr/>
      </xdr:nvSpPr>
      <xdr:spPr>
        <a:xfrm>
          <a:off x="13652500" y="1677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67032</xdr:rowOff>
    </xdr:from>
    <xdr:ext cx="534377" cy="259045"/>
    <xdr:sp macro="" textlink="">
      <xdr:nvSpPr>
        <xdr:cNvPr id="716" name="テキスト ボックス 715"/>
        <xdr:cNvSpPr txBox="1"/>
      </xdr:nvSpPr>
      <xdr:spPr>
        <a:xfrm>
          <a:off x="13436111" y="168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136072</xdr:rowOff>
    </xdr:from>
    <xdr:to>
      <xdr:col>18</xdr:col>
      <xdr:colOff>492125</xdr:colOff>
      <xdr:row>98</xdr:row>
      <xdr:rowOff>66222</xdr:rowOff>
    </xdr:to>
    <xdr:sp macro="" textlink="">
      <xdr:nvSpPr>
        <xdr:cNvPr id="717" name="円/楕円 716"/>
        <xdr:cNvSpPr/>
      </xdr:nvSpPr>
      <xdr:spPr>
        <a:xfrm>
          <a:off x="12763500" y="167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57349</xdr:rowOff>
    </xdr:from>
    <xdr:ext cx="534377" cy="259045"/>
    <xdr:sp macro="" textlink="">
      <xdr:nvSpPr>
        <xdr:cNvPr id="718" name="テキスト ボックス 717"/>
        <xdr:cNvSpPr txBox="1"/>
      </xdr:nvSpPr>
      <xdr:spPr>
        <a:xfrm>
          <a:off x="12547111" y="1685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109474</xdr:rowOff>
    </xdr:from>
    <xdr:to>
      <xdr:col>31</xdr:col>
      <xdr:colOff>85725</xdr:colOff>
      <xdr:row>39</xdr:row>
      <xdr:rowOff>39624</xdr:rowOff>
    </xdr:to>
    <xdr:sp macro="" textlink="">
      <xdr:nvSpPr>
        <xdr:cNvPr id="751" name="フローチャート : 判断 750"/>
        <xdr:cNvSpPr/>
      </xdr:nvSpPr>
      <xdr:spPr>
        <a:xfrm>
          <a:off x="21272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56151</xdr:rowOff>
    </xdr:from>
    <xdr:ext cx="378565" cy="259045"/>
    <xdr:sp macro="" textlink="">
      <xdr:nvSpPr>
        <xdr:cNvPr id="752" name="テキスト ボックス 751"/>
        <xdr:cNvSpPr txBox="1"/>
      </xdr:nvSpPr>
      <xdr:spPr>
        <a:xfrm>
          <a:off x="21134017" y="639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94615</xdr:rowOff>
    </xdr:from>
    <xdr:to>
      <xdr:col>29</xdr:col>
      <xdr:colOff>568325</xdr:colOff>
      <xdr:row>38</xdr:row>
      <xdr:rowOff>24765</xdr:rowOff>
    </xdr:to>
    <xdr:sp macro="" textlink="">
      <xdr:nvSpPr>
        <xdr:cNvPr id="754" name="フローチャート : 判断 753"/>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41292</xdr:rowOff>
    </xdr:from>
    <xdr:ext cx="378565" cy="259045"/>
    <xdr:sp macro="" textlink="">
      <xdr:nvSpPr>
        <xdr:cNvPr id="755" name="テキスト ボックス 754"/>
        <xdr:cNvSpPr txBox="1"/>
      </xdr:nvSpPr>
      <xdr:spPr>
        <a:xfrm>
          <a:off x="20245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88519</xdr:rowOff>
    </xdr:from>
    <xdr:to>
      <xdr:col>28</xdr:col>
      <xdr:colOff>365125</xdr:colOff>
      <xdr:row>39</xdr:row>
      <xdr:rowOff>18669</xdr:rowOff>
    </xdr:to>
    <xdr:sp macro="" textlink="">
      <xdr:nvSpPr>
        <xdr:cNvPr id="757" name="フローチャート : 判断 756"/>
        <xdr:cNvSpPr/>
      </xdr:nvSpPr>
      <xdr:spPr>
        <a:xfrm>
          <a:off x="19494500" y="660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35196</xdr:rowOff>
    </xdr:from>
    <xdr:ext cx="378565" cy="259045"/>
    <xdr:sp macro="" textlink="">
      <xdr:nvSpPr>
        <xdr:cNvPr id="758" name="テキスト ボックス 757"/>
        <xdr:cNvSpPr txBox="1"/>
      </xdr:nvSpPr>
      <xdr:spPr>
        <a:xfrm>
          <a:off x="19356017" y="637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60325</xdr:rowOff>
    </xdr:from>
    <xdr:to>
      <xdr:col>27</xdr:col>
      <xdr:colOff>161925</xdr:colOff>
      <xdr:row>38</xdr:row>
      <xdr:rowOff>161925</xdr:rowOff>
    </xdr:to>
    <xdr:sp macro="" textlink="">
      <xdr:nvSpPr>
        <xdr:cNvPr id="759" name="フローチャート : 判断 758"/>
        <xdr:cNvSpPr/>
      </xdr:nvSpPr>
      <xdr:spPr>
        <a:xfrm>
          <a:off x="18605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7002</xdr:rowOff>
    </xdr:from>
    <xdr:ext cx="378565" cy="259045"/>
    <xdr:sp macro="" textlink="">
      <xdr:nvSpPr>
        <xdr:cNvPr id="760" name="テキスト ボックス 759"/>
        <xdr:cNvSpPr txBox="1"/>
      </xdr:nvSpPr>
      <xdr:spPr>
        <a:xfrm>
          <a:off x="18467017" y="635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91" name="テキスト ボックス 790"/>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93" name="テキスト ボックス 792"/>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2" name="フローチャート :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99873</xdr:rowOff>
    </xdr:from>
    <xdr:to>
      <xdr:col>27</xdr:col>
      <xdr:colOff>161925</xdr:colOff>
      <xdr:row>51</xdr:row>
      <xdr:rowOff>30023</xdr:rowOff>
    </xdr:to>
    <xdr:sp macro="" textlink="">
      <xdr:nvSpPr>
        <xdr:cNvPr id="814" name="フローチャート : 判断 813"/>
        <xdr:cNvSpPr/>
      </xdr:nvSpPr>
      <xdr:spPr>
        <a:xfrm>
          <a:off x="18605500" y="86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46550</xdr:rowOff>
    </xdr:from>
    <xdr:ext cx="469744" cy="259045"/>
    <xdr:sp macro="" textlink="">
      <xdr:nvSpPr>
        <xdr:cNvPr id="815" name="テキスト ボックス 814"/>
        <xdr:cNvSpPr txBox="1"/>
      </xdr:nvSpPr>
      <xdr:spPr>
        <a:xfrm>
          <a:off x="18421427" y="844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8" name="テキスト ボックス 827"/>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土木費は、住民一人当たり</a:t>
          </a:r>
          <a:r>
            <a:rPr kumimoji="1" lang="en-US" altLang="ja-JP" sz="1300">
              <a:latin typeface="ＭＳ Ｐゴシック"/>
            </a:rPr>
            <a:t>149,640</a:t>
          </a:r>
          <a:r>
            <a:rPr kumimoji="1" lang="ja-JP" altLang="en-US" sz="1300">
              <a:latin typeface="ＭＳ Ｐゴシック"/>
            </a:rPr>
            <a:t>円となっており、類似団体をわずかに上回っているが、公園の整備や道路改良、橋梁維持に係る普通建設事業費や物件費の増加が主な要因である。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a:t>
          </a:r>
          <a:r>
            <a:rPr kumimoji="1" lang="ja-JP" altLang="en-US" sz="1100">
              <a:solidFill>
                <a:schemeClr val="dk1"/>
              </a:solidFill>
              <a:effectLst/>
              <a:latin typeface="+mn-lt"/>
              <a:ea typeface="+mn-ea"/>
              <a:cs typeface="+mn-cs"/>
            </a:rPr>
            <a:t>は、適切な財源の確保と歳出の精査により取崩を回避しており、前年度とほぼ同額を維持している。</a:t>
          </a:r>
          <a:endParaRPr lang="ja-JP" altLang="ja-JP" sz="1400">
            <a:effectLst/>
          </a:endParaRPr>
        </a:p>
        <a:p>
          <a:r>
            <a:rPr kumimoji="1" lang="ja-JP" altLang="ja-JP" sz="1100">
              <a:solidFill>
                <a:schemeClr val="dk1"/>
              </a:solidFill>
              <a:effectLst/>
              <a:latin typeface="+mn-lt"/>
              <a:ea typeface="+mn-ea"/>
              <a:cs typeface="+mn-cs"/>
            </a:rPr>
            <a:t>○実質収支額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将来を見据えた財調と特目基金への積み増し等により、減少していたが</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増加した。基準財政規模の３～５％が望ましいといわれている範囲を超えている。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住民税収入等が前年比増収となったことや経費削減などにより、前年度と比較し、実質収支額が約</a:t>
          </a:r>
          <a:r>
            <a:rPr kumimoji="1" lang="en-US" altLang="ja-JP" sz="1100">
              <a:solidFill>
                <a:schemeClr val="dk1"/>
              </a:solidFill>
              <a:effectLst/>
              <a:latin typeface="+mn-lt"/>
              <a:ea typeface="+mn-ea"/>
              <a:cs typeface="+mn-cs"/>
            </a:rPr>
            <a:t>68,000</a:t>
          </a:r>
          <a:r>
            <a:rPr kumimoji="1" lang="ja-JP" altLang="en-US" sz="1100">
              <a:solidFill>
                <a:schemeClr val="dk1"/>
              </a:solidFill>
              <a:effectLst/>
              <a:latin typeface="+mn-lt"/>
              <a:ea typeface="+mn-ea"/>
              <a:cs typeface="+mn-cs"/>
            </a:rPr>
            <a:t>千円の増、標準財政規模に占める割合では</a:t>
          </a:r>
          <a:r>
            <a:rPr kumimoji="1" lang="en-US" altLang="ja-JP" sz="1100">
              <a:solidFill>
                <a:schemeClr val="dk1"/>
              </a:solidFill>
              <a:effectLst/>
              <a:latin typeface="+mn-lt"/>
              <a:ea typeface="+mn-ea"/>
              <a:cs typeface="+mn-cs"/>
            </a:rPr>
            <a:t>2.89</a:t>
          </a:r>
          <a:r>
            <a:rPr kumimoji="1" lang="ja-JP" altLang="en-US" sz="1100">
              <a:solidFill>
                <a:schemeClr val="dk1"/>
              </a:solidFill>
              <a:effectLst/>
              <a:latin typeface="+mn-lt"/>
              <a:ea typeface="+mn-ea"/>
              <a:cs typeface="+mn-cs"/>
            </a:rPr>
            <a:t>ポイント増となり</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も標準財政規模に占める割合は</a:t>
          </a:r>
          <a:r>
            <a:rPr kumimoji="1" lang="en-US" altLang="ja-JP" sz="1100">
              <a:solidFill>
                <a:schemeClr val="dk1"/>
              </a:solidFill>
              <a:effectLst/>
              <a:latin typeface="+mn-lt"/>
              <a:ea typeface="+mn-ea"/>
              <a:cs typeface="+mn-cs"/>
            </a:rPr>
            <a:t>3.22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全会計において、実質赤字又は資金の不足が生じていないため、連結実質赤字比率は算定されない。今後も全会計において健全財政に努めていく。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3389071</v>
      </c>
      <c r="BO4" s="409"/>
      <c r="BP4" s="409"/>
      <c r="BQ4" s="409"/>
      <c r="BR4" s="409"/>
      <c r="BS4" s="409"/>
      <c r="BT4" s="409"/>
      <c r="BU4" s="410"/>
      <c r="BV4" s="408">
        <v>3163286</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16.5</v>
      </c>
      <c r="CU4" s="586"/>
      <c r="CV4" s="586"/>
      <c r="CW4" s="586"/>
      <c r="CX4" s="586"/>
      <c r="CY4" s="586"/>
      <c r="CZ4" s="586"/>
      <c r="DA4" s="587"/>
      <c r="DB4" s="585">
        <v>13.6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3035606</v>
      </c>
      <c r="BO5" s="414"/>
      <c r="BP5" s="414"/>
      <c r="BQ5" s="414"/>
      <c r="BR5" s="414"/>
      <c r="BS5" s="414"/>
      <c r="BT5" s="414"/>
      <c r="BU5" s="415"/>
      <c r="BV5" s="413">
        <v>2668085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74.2</v>
      </c>
      <c r="CU5" s="384"/>
      <c r="CV5" s="384"/>
      <c r="CW5" s="384"/>
      <c r="CX5" s="384"/>
      <c r="CY5" s="384"/>
      <c r="CZ5" s="384"/>
      <c r="DA5" s="385"/>
      <c r="DB5" s="383">
        <v>80.5</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353465</v>
      </c>
      <c r="BO6" s="414"/>
      <c r="BP6" s="414"/>
      <c r="BQ6" s="414"/>
      <c r="BR6" s="414"/>
      <c r="BS6" s="414"/>
      <c r="BT6" s="414"/>
      <c r="BU6" s="415"/>
      <c r="BV6" s="413">
        <v>495201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78</v>
      </c>
      <c r="CU6" s="560"/>
      <c r="CV6" s="560"/>
      <c r="CW6" s="560"/>
      <c r="CX6" s="560"/>
      <c r="CY6" s="560"/>
      <c r="CZ6" s="560"/>
      <c r="DA6" s="561"/>
      <c r="DB6" s="559">
        <v>85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24822</v>
      </c>
      <c r="BO7" s="414"/>
      <c r="BP7" s="414"/>
      <c r="BQ7" s="414"/>
      <c r="BR7" s="414"/>
      <c r="BS7" s="414"/>
      <c r="BT7" s="414"/>
      <c r="BU7" s="415"/>
      <c r="BV7" s="413">
        <v>234963</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1994313</v>
      </c>
      <c r="CU7" s="414"/>
      <c r="CV7" s="414"/>
      <c r="CW7" s="414"/>
      <c r="CX7" s="414"/>
      <c r="CY7" s="414"/>
      <c r="CZ7" s="414"/>
      <c r="DA7" s="415"/>
      <c r="DB7" s="413">
        <v>1914442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328643</v>
      </c>
      <c r="BO8" s="414"/>
      <c r="BP8" s="414"/>
      <c r="BQ8" s="414"/>
      <c r="BR8" s="414"/>
      <c r="BS8" s="414"/>
      <c r="BT8" s="414"/>
      <c r="BU8" s="415"/>
      <c r="BV8" s="413">
        <v>260238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0.22</v>
      </c>
      <c r="CU8" s="523"/>
      <c r="CV8" s="523"/>
      <c r="CW8" s="523"/>
      <c r="CX8" s="523"/>
      <c r="CY8" s="523"/>
      <c r="CZ8" s="523"/>
      <c r="DA8" s="524"/>
      <c r="DB8" s="522">
        <v>0.22</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4343</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68405</v>
      </c>
      <c r="BO9" s="414"/>
      <c r="BP9" s="414"/>
      <c r="BQ9" s="414"/>
      <c r="BR9" s="414"/>
      <c r="BS9" s="414"/>
      <c r="BT9" s="414"/>
      <c r="BU9" s="415"/>
      <c r="BV9" s="413">
        <v>4082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8.3000000000000007</v>
      </c>
      <c r="CU9" s="384"/>
      <c r="CV9" s="384"/>
      <c r="CW9" s="384"/>
      <c r="CX9" s="384"/>
      <c r="CY9" s="384"/>
      <c r="CZ9" s="384"/>
      <c r="DA9" s="385"/>
      <c r="DB9" s="383">
        <v>8.6999999999999993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4609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4712</v>
      </c>
      <c r="BO10" s="414"/>
      <c r="BP10" s="414"/>
      <c r="BQ10" s="414"/>
      <c r="BR10" s="414"/>
      <c r="BS10" s="414"/>
      <c r="BT10" s="414"/>
      <c r="BU10" s="415"/>
      <c r="BV10" s="413">
        <v>4537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107</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4574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4546</v>
      </c>
      <c r="S13" s="515"/>
      <c r="T13" s="515"/>
      <c r="U13" s="515"/>
      <c r="V13" s="516"/>
      <c r="W13" s="502" t="s">
        <v>121</v>
      </c>
      <c r="X13" s="426"/>
      <c r="Y13" s="426"/>
      <c r="Z13" s="426"/>
      <c r="AA13" s="426"/>
      <c r="AB13" s="427"/>
      <c r="AC13" s="389">
        <v>204</v>
      </c>
      <c r="AD13" s="390"/>
      <c r="AE13" s="390"/>
      <c r="AF13" s="390"/>
      <c r="AG13" s="391"/>
      <c r="AH13" s="389">
        <v>342</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73117</v>
      </c>
      <c r="BO13" s="414"/>
      <c r="BP13" s="414"/>
      <c r="BQ13" s="414"/>
      <c r="BR13" s="414"/>
      <c r="BS13" s="414"/>
      <c r="BT13" s="414"/>
      <c r="BU13" s="415"/>
      <c r="BV13" s="413">
        <v>8619</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6.6</v>
      </c>
      <c r="CU13" s="384"/>
      <c r="CV13" s="384"/>
      <c r="CW13" s="384"/>
      <c r="CX13" s="384"/>
      <c r="CY13" s="384"/>
      <c r="CZ13" s="384"/>
      <c r="DA13" s="385"/>
      <c r="DB13" s="383">
        <v>6.8</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4627</v>
      </c>
      <c r="S14" s="515"/>
      <c r="T14" s="515"/>
      <c r="U14" s="515"/>
      <c r="V14" s="516"/>
      <c r="W14" s="517"/>
      <c r="X14" s="429"/>
      <c r="Y14" s="429"/>
      <c r="Z14" s="429"/>
      <c r="AA14" s="429"/>
      <c r="AB14" s="430"/>
      <c r="AC14" s="507">
        <v>9.6</v>
      </c>
      <c r="AD14" s="508"/>
      <c r="AE14" s="508"/>
      <c r="AF14" s="508"/>
      <c r="AG14" s="509"/>
      <c r="AH14" s="507">
        <v>14.7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4597</v>
      </c>
      <c r="S15" s="515"/>
      <c r="T15" s="515"/>
      <c r="U15" s="515"/>
      <c r="V15" s="516"/>
      <c r="W15" s="502" t="s">
        <v>128</v>
      </c>
      <c r="X15" s="426"/>
      <c r="Y15" s="426"/>
      <c r="Z15" s="426"/>
      <c r="AA15" s="426"/>
      <c r="AB15" s="427"/>
      <c r="AC15" s="389">
        <v>819</v>
      </c>
      <c r="AD15" s="390"/>
      <c r="AE15" s="390"/>
      <c r="AF15" s="390"/>
      <c r="AG15" s="391"/>
      <c r="AH15" s="389">
        <v>917</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391407</v>
      </c>
      <c r="BO15" s="409"/>
      <c r="BP15" s="409"/>
      <c r="BQ15" s="409"/>
      <c r="BR15" s="409"/>
      <c r="BS15" s="409"/>
      <c r="BT15" s="409"/>
      <c r="BU15" s="410"/>
      <c r="BV15" s="408">
        <v>379715</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38.700000000000003</v>
      </c>
      <c r="AD16" s="508"/>
      <c r="AE16" s="508"/>
      <c r="AF16" s="508"/>
      <c r="AG16" s="509"/>
      <c r="AH16" s="507">
        <v>39.5</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1797556</v>
      </c>
      <c r="BO16" s="414"/>
      <c r="BP16" s="414"/>
      <c r="BQ16" s="414"/>
      <c r="BR16" s="414"/>
      <c r="BS16" s="414"/>
      <c r="BT16" s="414"/>
      <c r="BU16" s="415"/>
      <c r="BV16" s="413">
        <v>1711686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1091</v>
      </c>
      <c r="AD17" s="390"/>
      <c r="AE17" s="390"/>
      <c r="AF17" s="390"/>
      <c r="AG17" s="391"/>
      <c r="AH17" s="389">
        <v>1053</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486491</v>
      </c>
      <c r="BO17" s="414"/>
      <c r="BP17" s="414"/>
      <c r="BQ17" s="414"/>
      <c r="BR17" s="414"/>
      <c r="BS17" s="414"/>
      <c r="BT17" s="414"/>
      <c r="BU17" s="415"/>
      <c r="BV17" s="413">
        <v>478105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57.1</v>
      </c>
      <c r="M18" s="478"/>
      <c r="N18" s="478"/>
      <c r="O18" s="478"/>
      <c r="P18" s="478"/>
      <c r="Q18" s="478"/>
      <c r="R18" s="479"/>
      <c r="S18" s="479"/>
      <c r="T18" s="479"/>
      <c r="U18" s="479"/>
      <c r="V18" s="480"/>
      <c r="W18" s="494"/>
      <c r="X18" s="495"/>
      <c r="Y18" s="495"/>
      <c r="Z18" s="495"/>
      <c r="AA18" s="495"/>
      <c r="AB18" s="503"/>
      <c r="AC18" s="377">
        <v>51.6</v>
      </c>
      <c r="AD18" s="378"/>
      <c r="AE18" s="378"/>
      <c r="AF18" s="378"/>
      <c r="AG18" s="481"/>
      <c r="AH18" s="377">
        <v>45.3</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1518138</v>
      </c>
      <c r="BO18" s="414"/>
      <c r="BP18" s="414"/>
      <c r="BQ18" s="414"/>
      <c r="BR18" s="414"/>
      <c r="BS18" s="414"/>
      <c r="BT18" s="414"/>
      <c r="BU18" s="415"/>
      <c r="BV18" s="413">
        <v>1567336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76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2698778</v>
      </c>
      <c r="BO19" s="414"/>
      <c r="BP19" s="414"/>
      <c r="BQ19" s="414"/>
      <c r="BR19" s="414"/>
      <c r="BS19" s="414"/>
      <c r="BT19" s="414"/>
      <c r="BU19" s="415"/>
      <c r="BV19" s="413">
        <v>2471944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1556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1900597</v>
      </c>
      <c r="BO23" s="414"/>
      <c r="BP23" s="414"/>
      <c r="BQ23" s="414"/>
      <c r="BR23" s="414"/>
      <c r="BS23" s="414"/>
      <c r="BT23" s="414"/>
      <c r="BU23" s="415"/>
      <c r="BV23" s="413">
        <v>1989952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6512</v>
      </c>
      <c r="R24" s="390"/>
      <c r="S24" s="390"/>
      <c r="T24" s="390"/>
      <c r="U24" s="390"/>
      <c r="V24" s="391"/>
      <c r="W24" s="455"/>
      <c r="X24" s="446"/>
      <c r="Y24" s="447"/>
      <c r="Z24" s="386" t="s">
        <v>151</v>
      </c>
      <c r="AA24" s="387"/>
      <c r="AB24" s="387"/>
      <c r="AC24" s="387"/>
      <c r="AD24" s="387"/>
      <c r="AE24" s="387"/>
      <c r="AF24" s="387"/>
      <c r="AG24" s="388"/>
      <c r="AH24" s="389">
        <v>50</v>
      </c>
      <c r="AI24" s="390"/>
      <c r="AJ24" s="390"/>
      <c r="AK24" s="390"/>
      <c r="AL24" s="391"/>
      <c r="AM24" s="389">
        <v>142800</v>
      </c>
      <c r="AN24" s="390"/>
      <c r="AO24" s="390"/>
      <c r="AP24" s="390"/>
      <c r="AQ24" s="390"/>
      <c r="AR24" s="391"/>
      <c r="AS24" s="389">
        <v>2856</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1454274</v>
      </c>
      <c r="BO24" s="414"/>
      <c r="BP24" s="414"/>
      <c r="BQ24" s="414"/>
      <c r="BR24" s="414"/>
      <c r="BS24" s="414"/>
      <c r="BT24" s="414"/>
      <c r="BU24" s="415"/>
      <c r="BV24" s="413">
        <v>1488259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t="s">
        <v>118</v>
      </c>
      <c r="M25" s="390"/>
      <c r="N25" s="390"/>
      <c r="O25" s="390"/>
      <c r="P25" s="391"/>
      <c r="Q25" s="389" t="s">
        <v>118</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t="s">
        <v>118</v>
      </c>
      <c r="BO25" s="409"/>
      <c r="BP25" s="409"/>
      <c r="BQ25" s="409"/>
      <c r="BR25" s="409"/>
      <c r="BS25" s="409"/>
      <c r="BT25" s="409"/>
      <c r="BU25" s="410"/>
      <c r="BV25" s="408" t="s">
        <v>118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5390</v>
      </c>
      <c r="R26" s="390"/>
      <c r="S26" s="390"/>
      <c r="T26" s="390"/>
      <c r="U26" s="390"/>
      <c r="V26" s="391"/>
      <c r="W26" s="455"/>
      <c r="X26" s="446"/>
      <c r="Y26" s="447"/>
      <c r="Z26" s="386" t="s">
        <v>157</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2710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105247</v>
      </c>
      <c r="BO27" s="417"/>
      <c r="BP27" s="417"/>
      <c r="BQ27" s="417"/>
      <c r="BR27" s="417"/>
      <c r="BS27" s="417"/>
      <c r="BT27" s="417"/>
      <c r="BU27" s="418"/>
      <c r="BV27" s="416">
        <v>105247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1820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1008823</v>
      </c>
      <c r="BO28" s="409"/>
      <c r="BP28" s="409"/>
      <c r="BQ28" s="409"/>
      <c r="BR28" s="409"/>
      <c r="BS28" s="409"/>
      <c r="BT28" s="409"/>
      <c r="BU28" s="410"/>
      <c r="BV28" s="408">
        <v>1004111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8</v>
      </c>
      <c r="M29" s="390"/>
      <c r="N29" s="390"/>
      <c r="O29" s="390"/>
      <c r="P29" s="391"/>
      <c r="Q29" s="389">
        <v>1640</v>
      </c>
      <c r="R29" s="390"/>
      <c r="S29" s="390"/>
      <c r="T29" s="390"/>
      <c r="U29" s="390"/>
      <c r="V29" s="391"/>
      <c r="W29" s="456"/>
      <c r="X29" s="457"/>
      <c r="Y29" s="458"/>
      <c r="Z29" s="386" t="s">
        <v>167</v>
      </c>
      <c r="AA29" s="387"/>
      <c r="AB29" s="387"/>
      <c r="AC29" s="387"/>
      <c r="AD29" s="387"/>
      <c r="AE29" s="387"/>
      <c r="AF29" s="387"/>
      <c r="AG29" s="388"/>
      <c r="AH29" s="389">
        <v>50</v>
      </c>
      <c r="AI29" s="390"/>
      <c r="AJ29" s="390"/>
      <c r="AK29" s="390"/>
      <c r="AL29" s="391"/>
      <c r="AM29" s="389">
        <v>142800</v>
      </c>
      <c r="AN29" s="390"/>
      <c r="AO29" s="390"/>
      <c r="AP29" s="390"/>
      <c r="AQ29" s="390"/>
      <c r="AR29" s="391"/>
      <c r="AS29" s="389">
        <v>2856</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24988</v>
      </c>
      <c r="BO29" s="414"/>
      <c r="BP29" s="414"/>
      <c r="BQ29" s="414"/>
      <c r="BR29" s="414"/>
      <c r="BS29" s="414"/>
      <c r="BT29" s="414"/>
      <c r="BU29" s="415"/>
      <c r="BV29" s="413">
        <v>24988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92.5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728045</v>
      </c>
      <c r="BO30" s="417"/>
      <c r="BP30" s="417"/>
      <c r="BQ30" s="417"/>
      <c r="BR30" s="417"/>
      <c r="BS30" s="417"/>
      <c r="BT30" s="417"/>
      <c r="BU30" s="418"/>
      <c r="BV30" s="416">
        <v>526064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青木村国民健康保険特別会計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青木村簡易水道特別会計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上田地域広域連合（一般会計）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青木村土地開発公社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青木村別荘事業特別会計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青木村介護保険特別会計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IF('各会計、関係団体の財政状況及び健全化判断比率'!B32="","",'各会計、関係団体の財政状況及び健全化判断比率'!B32)</f>
        <v>青木村簡易水道建設特別会計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上田地域広域連合（ふるさと基金特別会計）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青木村後期高齢者医療特別会計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IF('各会計、関係団体の財政状況及び健全化判断比率'!B33="","",'各会計、関係団体の財政状況及び健全化判断比率'!B33)</f>
        <v>青木村特定環境保全公共下水道事業特別会計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上田地域広域連合（消防特別会計）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上田地域広域連合（介護保険特別会計）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長野県市町村総合事務組合（一般会計）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長野県市町村総合事務組合（非常勤職員公務災害補償特別会計）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青木村及び上田市共有財産組合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東北信市町村交通災害共済事務組合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長野県市町村自治振興組合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長野県後期高齢者医療広域連合（一般会計）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1" t="s">
        <v>533</v>
      </c>
      <c r="D34" s="1181"/>
      <c r="E34" s="1182"/>
      <c r="F34" s="32">
        <v>12.05</v>
      </c>
      <c r="G34" s="33">
        <v>10.87</v>
      </c>
      <c r="H34" s="33">
        <v>12.99</v>
      </c>
      <c r="I34" s="33">
        <v>13.36</v>
      </c>
      <c r="J34" s="34">
        <v>16.309999999999999</v>
      </c>
      <c r="K34" s="22"/>
      <c r="L34" s="22"/>
      <c r="M34" s="22"/>
      <c r="N34" s="22"/>
      <c r="O34" s="22"/>
      <c r="P34" s="22"/>
    </row>
    <row r="35" spans="1:16" ht="39" customHeight="1" x14ac:dyDescent="0.15">
      <c r="A35" s="22"/>
      <c r="B35" s="35"/>
      <c r="C35" s="1175" t="s">
        <v>534</v>
      </c>
      <c r="D35" s="1176"/>
      <c r="E35" s="1177"/>
      <c r="F35" s="36">
        <v>2.48</v>
      </c>
      <c r="G35" s="37">
        <v>2.9</v>
      </c>
      <c r="H35" s="37">
        <v>2.0299999999999998</v>
      </c>
      <c r="I35" s="37">
        <v>2.2200000000000002</v>
      </c>
      <c r="J35" s="38">
        <v>2.2999999999999998</v>
      </c>
      <c r="K35" s="22"/>
      <c r="L35" s="22"/>
      <c r="M35" s="22"/>
      <c r="N35" s="22"/>
      <c r="O35" s="22"/>
      <c r="P35" s="22"/>
    </row>
    <row r="36" spans="1:16" ht="39" customHeight="1" x14ac:dyDescent="0.15">
      <c r="A36" s="22"/>
      <c r="B36" s="35"/>
      <c r="C36" s="1175" t="s">
        <v>535</v>
      </c>
      <c r="D36" s="1176"/>
      <c r="E36" s="1177"/>
      <c r="F36" s="36" t="s">
        <v>488</v>
      </c>
      <c r="G36" s="37" t="s">
        <v>488</v>
      </c>
      <c r="H36" s="37" t="s">
        <v>488</v>
      </c>
      <c r="I36" s="37">
        <v>0</v>
      </c>
      <c r="J36" s="38">
        <v>0.48</v>
      </c>
      <c r="K36" s="22"/>
      <c r="L36" s="22"/>
      <c r="M36" s="22"/>
      <c r="N36" s="22"/>
      <c r="O36" s="22"/>
      <c r="P36" s="22"/>
    </row>
    <row r="37" spans="1:16" ht="39" customHeight="1" x14ac:dyDescent="0.15">
      <c r="A37" s="22"/>
      <c r="B37" s="35"/>
      <c r="C37" s="1175" t="s">
        <v>536</v>
      </c>
      <c r="D37" s="1176"/>
      <c r="E37" s="1177"/>
      <c r="F37" s="36">
        <v>0.28000000000000003</v>
      </c>
      <c r="G37" s="37">
        <v>0.37</v>
      </c>
      <c r="H37" s="37">
        <v>0.04</v>
      </c>
      <c r="I37" s="37">
        <v>0.37</v>
      </c>
      <c r="J37" s="38">
        <v>0.4</v>
      </c>
      <c r="K37" s="22"/>
      <c r="L37" s="22"/>
      <c r="M37" s="22"/>
      <c r="N37" s="22"/>
      <c r="O37" s="22"/>
      <c r="P37" s="22"/>
    </row>
    <row r="38" spans="1:16" ht="39" customHeight="1" x14ac:dyDescent="0.15">
      <c r="A38" s="22"/>
      <c r="B38" s="35"/>
      <c r="C38" s="1175" t="s">
        <v>537</v>
      </c>
      <c r="D38" s="1176"/>
      <c r="E38" s="1177"/>
      <c r="F38" s="36">
        <v>0.25</v>
      </c>
      <c r="G38" s="37">
        <v>0.27</v>
      </c>
      <c r="H38" s="37">
        <v>0.57999999999999996</v>
      </c>
      <c r="I38" s="37">
        <v>0.57999999999999996</v>
      </c>
      <c r="J38" s="38">
        <v>0.2</v>
      </c>
      <c r="K38" s="22"/>
      <c r="L38" s="22"/>
      <c r="M38" s="22"/>
      <c r="N38" s="22"/>
      <c r="O38" s="22"/>
      <c r="P38" s="22"/>
    </row>
    <row r="39" spans="1:16" ht="39" customHeight="1" x14ac:dyDescent="0.15">
      <c r="A39" s="22"/>
      <c r="B39" s="35"/>
      <c r="C39" s="1175" t="s">
        <v>538</v>
      </c>
      <c r="D39" s="1176"/>
      <c r="E39" s="1177"/>
      <c r="F39" s="36">
        <v>0.46</v>
      </c>
      <c r="G39" s="37">
        <v>0.54</v>
      </c>
      <c r="H39" s="37">
        <v>0.12</v>
      </c>
      <c r="I39" s="37">
        <v>0.13</v>
      </c>
      <c r="J39" s="38">
        <v>0.18</v>
      </c>
      <c r="K39" s="22"/>
      <c r="L39" s="22"/>
      <c r="M39" s="22"/>
      <c r="N39" s="22"/>
      <c r="O39" s="22"/>
      <c r="P39" s="22"/>
    </row>
    <row r="40" spans="1:16" ht="39" customHeight="1" x14ac:dyDescent="0.15">
      <c r="A40" s="22"/>
      <c r="B40" s="35"/>
      <c r="C40" s="1175" t="s">
        <v>539</v>
      </c>
      <c r="D40" s="1176"/>
      <c r="E40" s="1177"/>
      <c r="F40" s="36">
        <v>0.38</v>
      </c>
      <c r="G40" s="37">
        <v>0.26</v>
      </c>
      <c r="H40" s="37">
        <v>0.23</v>
      </c>
      <c r="I40" s="37">
        <v>0.23</v>
      </c>
      <c r="J40" s="38">
        <v>0.15</v>
      </c>
      <c r="K40" s="22"/>
      <c r="L40" s="22"/>
      <c r="M40" s="22"/>
      <c r="N40" s="22"/>
      <c r="O40" s="22"/>
      <c r="P40" s="22"/>
    </row>
    <row r="41" spans="1:16" ht="39" customHeight="1" x14ac:dyDescent="0.15">
      <c r="A41" s="22"/>
      <c r="B41" s="35"/>
      <c r="C41" s="1175" t="s">
        <v>540</v>
      </c>
      <c r="D41" s="1176"/>
      <c r="E41" s="1177"/>
      <c r="F41" s="36">
        <v>0.02</v>
      </c>
      <c r="G41" s="37">
        <v>0.03</v>
      </c>
      <c r="H41" s="37">
        <v>0.01</v>
      </c>
      <c r="I41" s="37">
        <v>0</v>
      </c>
      <c r="J41" s="38">
        <v>0</v>
      </c>
      <c r="K41" s="22"/>
      <c r="L41" s="22"/>
      <c r="M41" s="22"/>
      <c r="N41" s="22"/>
      <c r="O41" s="22"/>
      <c r="P41" s="22"/>
    </row>
    <row r="42" spans="1:16" ht="39" customHeight="1" x14ac:dyDescent="0.15">
      <c r="A42" s="22"/>
      <c r="B42" s="39"/>
      <c r="C42" s="1175" t="s">
        <v>541</v>
      </c>
      <c r="D42" s="1176"/>
      <c r="E42" s="1177"/>
      <c r="F42" s="36" t="s">
        <v>488</v>
      </c>
      <c r="G42" s="37" t="s">
        <v>488</v>
      </c>
      <c r="H42" s="37" t="s">
        <v>488</v>
      </c>
      <c r="I42" s="37" t="s">
        <v>488</v>
      </c>
      <c r="J42" s="38" t="s">
        <v>488</v>
      </c>
      <c r="K42" s="22"/>
      <c r="L42" s="22"/>
      <c r="M42" s="22"/>
      <c r="N42" s="22"/>
      <c r="O42" s="22"/>
      <c r="P42" s="22"/>
    </row>
    <row r="43" spans="1:16" ht="39" customHeight="1" thickBot="1" x14ac:dyDescent="0.2">
      <c r="A43" s="22"/>
      <c r="B43" s="40"/>
      <c r="C43" s="1178" t="s">
        <v>542</v>
      </c>
      <c r="D43" s="1179"/>
      <c r="E43" s="1180"/>
      <c r="F43" s="41">
        <v>0.03</v>
      </c>
      <c r="G43" s="42">
        <v>0.03</v>
      </c>
      <c r="H43" s="42">
        <v>0</v>
      </c>
      <c r="I43" s="42" t="s">
        <v>488</v>
      </c>
      <c r="J43" s="43" t="s">
        <v>488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257</v>
      </c>
      <c r="L45" s="60">
        <v>234</v>
      </c>
      <c r="M45" s="60">
        <v>207</v>
      </c>
      <c r="N45" s="60">
        <v>220</v>
      </c>
      <c r="O45" s="61">
        <v>230</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488</v>
      </c>
      <c r="L47" s="64" t="s">
        <v>488</v>
      </c>
      <c r="M47" s="64" t="s">
        <v>488</v>
      </c>
      <c r="N47" s="64" t="s">
        <v>488</v>
      </c>
      <c r="O47" s="65" t="s">
        <v>488</v>
      </c>
      <c r="P47" s="48"/>
      <c r="Q47" s="48"/>
      <c r="R47" s="48"/>
      <c r="S47" s="48"/>
      <c r="T47" s="48"/>
      <c r="U47" s="48"/>
    </row>
    <row r="48" spans="1:21" ht="30.75" customHeight="1" x14ac:dyDescent="0.15">
      <c r="A48" s="48"/>
      <c r="B48" s="1193"/>
      <c r="C48" s="1194"/>
      <c r="D48" s="62"/>
      <c r="E48" s="1185" t="s">
        <v>15</v>
      </c>
      <c r="F48" s="1185"/>
      <c r="G48" s="1185"/>
      <c r="H48" s="1185"/>
      <c r="I48" s="1185"/>
      <c r="J48" s="1186"/>
      <c r="K48" s="63">
        <v>219</v>
      </c>
      <c r="L48" s="64">
        <v>218</v>
      </c>
      <c r="M48" s="64">
        <v>233</v>
      </c>
      <c r="N48" s="64">
        <v>225</v>
      </c>
      <c r="O48" s="65">
        <v>232</v>
      </c>
      <c r="P48" s="48"/>
      <c r="Q48" s="48"/>
      <c r="R48" s="48"/>
      <c r="S48" s="48"/>
      <c r="T48" s="48"/>
      <c r="U48" s="48"/>
    </row>
    <row r="49" spans="1:21" ht="30.75" customHeight="1" x14ac:dyDescent="0.15">
      <c r="A49" s="48"/>
      <c r="B49" s="1193"/>
      <c r="C49" s="1194"/>
      <c r="D49" s="62"/>
      <c r="E49" s="1185" t="s">
        <v>16</v>
      </c>
      <c r="F49" s="1185"/>
      <c r="G49" s="1185"/>
      <c r="H49" s="1185"/>
      <c r="I49" s="1185"/>
      <c r="J49" s="1186"/>
      <c r="K49" s="63">
        <v>2</v>
      </c>
      <c r="L49" s="64">
        <v>1</v>
      </c>
      <c r="M49" s="64">
        <v>1</v>
      </c>
      <c r="N49" s="64">
        <v>2</v>
      </c>
      <c r="O49" s="65">
        <v>3</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488</v>
      </c>
      <c r="L50" s="64" t="s">
        <v>488</v>
      </c>
      <c r="M50" s="64" t="s">
        <v>488</v>
      </c>
      <c r="N50" s="64" t="s">
        <v>488</v>
      </c>
      <c r="O50" s="65" t="s">
        <v>488</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488</v>
      </c>
      <c r="L51" s="64" t="s">
        <v>488</v>
      </c>
      <c r="M51" s="64" t="s">
        <v>488</v>
      </c>
      <c r="N51" s="64" t="s">
        <v>488</v>
      </c>
      <c r="O51" s="65" t="s">
        <v>488</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330</v>
      </c>
      <c r="L52" s="64">
        <v>327</v>
      </c>
      <c r="M52" s="64">
        <v>332</v>
      </c>
      <c r="N52" s="64">
        <v>341</v>
      </c>
      <c r="O52" s="65">
        <v>343</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148</v>
      </c>
      <c r="L53" s="69">
        <v>126</v>
      </c>
      <c r="M53" s="69">
        <v>109</v>
      </c>
      <c r="N53" s="69">
        <v>106</v>
      </c>
      <c r="O53" s="70">
        <v>122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211" t="s">
        <v>24</v>
      </c>
      <c r="C41" s="1212"/>
      <c r="D41" s="81"/>
      <c r="E41" s="1213" t="s">
        <v>25</v>
      </c>
      <c r="F41" s="1213"/>
      <c r="G41" s="1213"/>
      <c r="H41" s="1214"/>
      <c r="I41" s="82">
        <v>2091</v>
      </c>
      <c r="J41" s="83">
        <v>2115</v>
      </c>
      <c r="K41" s="83">
        <v>2039</v>
      </c>
      <c r="L41" s="83">
        <v>1995</v>
      </c>
      <c r="M41" s="84">
        <v>1901</v>
      </c>
    </row>
    <row r="42" spans="2:13" ht="27.75" customHeight="1" x14ac:dyDescent="0.15">
      <c r="B42" s="1201"/>
      <c r="C42" s="1202"/>
      <c r="D42" s="85"/>
      <c r="E42" s="1205" t="s">
        <v>26</v>
      </c>
      <c r="F42" s="1205"/>
      <c r="G42" s="1205"/>
      <c r="H42" s="1206"/>
      <c r="I42" s="86" t="s">
        <v>488</v>
      </c>
      <c r="J42" s="87" t="s">
        <v>488</v>
      </c>
      <c r="K42" s="87" t="s">
        <v>488</v>
      </c>
      <c r="L42" s="87" t="s">
        <v>488</v>
      </c>
      <c r="M42" s="88" t="s">
        <v>488</v>
      </c>
    </row>
    <row r="43" spans="2:13" ht="27.75" customHeight="1" x14ac:dyDescent="0.15">
      <c r="B43" s="1201"/>
      <c r="C43" s="1202"/>
      <c r="D43" s="85"/>
      <c r="E43" s="1205" t="s">
        <v>27</v>
      </c>
      <c r="F43" s="1205"/>
      <c r="G43" s="1205"/>
      <c r="H43" s="1206"/>
      <c r="I43" s="86">
        <v>2677</v>
      </c>
      <c r="J43" s="87">
        <v>2517</v>
      </c>
      <c r="K43" s="87">
        <v>2400</v>
      </c>
      <c r="L43" s="87">
        <v>2340</v>
      </c>
      <c r="M43" s="88">
        <v>2237</v>
      </c>
    </row>
    <row r="44" spans="2:13" ht="27.75" customHeight="1" x14ac:dyDescent="0.15">
      <c r="B44" s="1201"/>
      <c r="C44" s="1202"/>
      <c r="D44" s="85"/>
      <c r="E44" s="1205" t="s">
        <v>28</v>
      </c>
      <c r="F44" s="1205"/>
      <c r="G44" s="1205"/>
      <c r="H44" s="1206"/>
      <c r="I44" s="86">
        <v>5</v>
      </c>
      <c r="J44" s="87">
        <v>11</v>
      </c>
      <c r="K44" s="87">
        <v>12</v>
      </c>
      <c r="L44" s="87">
        <v>54</v>
      </c>
      <c r="M44" s="88">
        <v>71</v>
      </c>
    </row>
    <row r="45" spans="2:13" ht="27.75" customHeight="1" x14ac:dyDescent="0.15">
      <c r="B45" s="1201"/>
      <c r="C45" s="1202"/>
      <c r="D45" s="85"/>
      <c r="E45" s="1205" t="s">
        <v>29</v>
      </c>
      <c r="F45" s="1205"/>
      <c r="G45" s="1205"/>
      <c r="H45" s="1206"/>
      <c r="I45" s="86">
        <v>472</v>
      </c>
      <c r="J45" s="87">
        <v>477</v>
      </c>
      <c r="K45" s="87">
        <v>479</v>
      </c>
      <c r="L45" s="87">
        <v>486</v>
      </c>
      <c r="M45" s="88">
        <v>433</v>
      </c>
    </row>
    <row r="46" spans="2:13" ht="27.75" customHeight="1" x14ac:dyDescent="0.15">
      <c r="B46" s="1201"/>
      <c r="C46" s="1202"/>
      <c r="D46" s="85"/>
      <c r="E46" s="1205" t="s">
        <v>30</v>
      </c>
      <c r="F46" s="1205"/>
      <c r="G46" s="1205"/>
      <c r="H46" s="1206"/>
      <c r="I46" s="86" t="s">
        <v>488</v>
      </c>
      <c r="J46" s="87" t="s">
        <v>488</v>
      </c>
      <c r="K46" s="87" t="s">
        <v>488</v>
      </c>
      <c r="L46" s="87" t="s">
        <v>488</v>
      </c>
      <c r="M46" s="88" t="s">
        <v>488</v>
      </c>
    </row>
    <row r="47" spans="2:13" ht="27.75" customHeight="1" x14ac:dyDescent="0.15">
      <c r="B47" s="1201"/>
      <c r="C47" s="1202"/>
      <c r="D47" s="85"/>
      <c r="E47" s="1205" t="s">
        <v>31</v>
      </c>
      <c r="F47" s="1205"/>
      <c r="G47" s="1205"/>
      <c r="H47" s="1206"/>
      <c r="I47" s="86" t="s">
        <v>488</v>
      </c>
      <c r="J47" s="87" t="s">
        <v>488</v>
      </c>
      <c r="K47" s="87" t="s">
        <v>488</v>
      </c>
      <c r="L47" s="87" t="s">
        <v>488</v>
      </c>
      <c r="M47" s="88" t="s">
        <v>488</v>
      </c>
    </row>
    <row r="48" spans="2:13" ht="27.75" customHeight="1" x14ac:dyDescent="0.15">
      <c r="B48" s="1203"/>
      <c r="C48" s="1204"/>
      <c r="D48" s="85"/>
      <c r="E48" s="1205" t="s">
        <v>32</v>
      </c>
      <c r="F48" s="1205"/>
      <c r="G48" s="1205"/>
      <c r="H48" s="1206"/>
      <c r="I48" s="86" t="s">
        <v>488</v>
      </c>
      <c r="J48" s="87" t="s">
        <v>488</v>
      </c>
      <c r="K48" s="87" t="s">
        <v>488</v>
      </c>
      <c r="L48" s="87" t="s">
        <v>488</v>
      </c>
      <c r="M48" s="88" t="s">
        <v>488</v>
      </c>
    </row>
    <row r="49" spans="2:13" ht="27.75" customHeight="1" x14ac:dyDescent="0.15">
      <c r="B49" s="1199" t="s">
        <v>33</v>
      </c>
      <c r="C49" s="1200"/>
      <c r="D49" s="89"/>
      <c r="E49" s="1205" t="s">
        <v>34</v>
      </c>
      <c r="F49" s="1205"/>
      <c r="G49" s="1205"/>
      <c r="H49" s="1206"/>
      <c r="I49" s="86">
        <v>1599</v>
      </c>
      <c r="J49" s="87">
        <v>1673</v>
      </c>
      <c r="K49" s="87">
        <v>1767</v>
      </c>
      <c r="L49" s="87">
        <v>1739</v>
      </c>
      <c r="M49" s="88">
        <v>1930</v>
      </c>
    </row>
    <row r="50" spans="2:13" ht="27.75" customHeight="1" x14ac:dyDescent="0.15">
      <c r="B50" s="1201"/>
      <c r="C50" s="1202"/>
      <c r="D50" s="85"/>
      <c r="E50" s="1205" t="s">
        <v>35</v>
      </c>
      <c r="F50" s="1205"/>
      <c r="G50" s="1205"/>
      <c r="H50" s="1206"/>
      <c r="I50" s="86">
        <v>37</v>
      </c>
      <c r="J50" s="87">
        <v>31</v>
      </c>
      <c r="K50" s="87">
        <v>25</v>
      </c>
      <c r="L50" s="87">
        <v>20</v>
      </c>
      <c r="M50" s="88">
        <v>14</v>
      </c>
    </row>
    <row r="51" spans="2:13" ht="27.75" customHeight="1" x14ac:dyDescent="0.15">
      <c r="B51" s="1203"/>
      <c r="C51" s="1204"/>
      <c r="D51" s="85"/>
      <c r="E51" s="1205" t="s">
        <v>36</v>
      </c>
      <c r="F51" s="1205"/>
      <c r="G51" s="1205"/>
      <c r="H51" s="1206"/>
      <c r="I51" s="86">
        <v>3616</v>
      </c>
      <c r="J51" s="87">
        <v>3527</v>
      </c>
      <c r="K51" s="87">
        <v>3407</v>
      </c>
      <c r="L51" s="87">
        <v>3290</v>
      </c>
      <c r="M51" s="88">
        <v>3143</v>
      </c>
    </row>
    <row r="52" spans="2:13" ht="27.75" customHeight="1" thickBot="1" x14ac:dyDescent="0.2">
      <c r="B52" s="1207" t="s">
        <v>37</v>
      </c>
      <c r="C52" s="1208"/>
      <c r="D52" s="90"/>
      <c r="E52" s="1209" t="s">
        <v>38</v>
      </c>
      <c r="F52" s="1209"/>
      <c r="G52" s="1209"/>
      <c r="H52" s="1210"/>
      <c r="I52" s="91">
        <v>-7</v>
      </c>
      <c r="J52" s="92">
        <v>-111</v>
      </c>
      <c r="K52" s="92">
        <v>-270</v>
      </c>
      <c r="L52" s="92">
        <v>-173</v>
      </c>
      <c r="M52" s="93">
        <v>-445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566</v>
      </c>
      <c r="I42" s="352"/>
      <c r="J42" s="352"/>
      <c r="K42" s="352"/>
      <c r="L42" s="244"/>
      <c r="M42" s="244"/>
      <c r="N42" s="244"/>
      <c r="O42" s="244"/>
    </row>
    <row r="43" spans="2:17" x14ac:dyDescent="0.15">
      <c r="B43" s="248"/>
      <c r="C43" s="244"/>
      <c r="D43" s="244"/>
      <c r="E43" s="244"/>
      <c r="F43" s="244"/>
      <c r="G43" s="1229"/>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567</v>
      </c>
    </row>
    <row r="50" spans="1:17" x14ac:dyDescent="0.15">
      <c r="B50" s="248"/>
      <c r="C50" s="244"/>
      <c r="D50" s="244"/>
      <c r="E50" s="244"/>
      <c r="F50" s="244"/>
      <c r="G50" s="1238"/>
      <c r="H50" s="1239"/>
      <c r="I50" s="1239"/>
      <c r="J50" s="1240"/>
      <c r="K50" s="354" t="s">
        <v>528</v>
      </c>
      <c r="L50" s="354" t="s">
        <v>529</v>
      </c>
      <c r="M50" s="354" t="s">
        <v>530</v>
      </c>
      <c r="N50" s="354" t="s">
        <v>531</v>
      </c>
      <c r="O50" s="354" t="s">
        <v>532</v>
      </c>
    </row>
    <row r="51" spans="1:17" x14ac:dyDescent="0.15">
      <c r="B51" s="248"/>
      <c r="C51" s="244"/>
      <c r="D51" s="244"/>
      <c r="E51" s="244"/>
      <c r="F51" s="244"/>
      <c r="G51" s="1241" t="s">
        <v>568</v>
      </c>
      <c r="H51" s="1242"/>
      <c r="I51" s="1247" t="s">
        <v>569</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570</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571</v>
      </c>
      <c r="H55" s="1222"/>
      <c r="I55" s="1227" t="s">
        <v>569</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570</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572</v>
      </c>
      <c r="C63" s="244"/>
      <c r="D63" s="244"/>
      <c r="E63" s="244"/>
      <c r="F63" s="244"/>
      <c r="G63" s="244"/>
      <c r="H63" s="244"/>
      <c r="I63" s="244"/>
      <c r="J63" s="244"/>
      <c r="K63" s="244"/>
      <c r="L63" s="244"/>
      <c r="M63" s="244"/>
      <c r="N63" s="244"/>
      <c r="O63" s="244"/>
    </row>
    <row r="64" spans="1:17" x14ac:dyDescent="0.15">
      <c r="B64" s="248"/>
      <c r="C64" s="244"/>
      <c r="D64" s="244"/>
      <c r="E64" s="244"/>
      <c r="F64" s="244"/>
      <c r="G64" s="351" t="s">
        <v>566</v>
      </c>
      <c r="I64" s="352"/>
      <c r="J64" s="352"/>
      <c r="K64" s="352"/>
      <c r="L64" s="244"/>
      <c r="M64" s="244"/>
      <c r="N64" s="244"/>
      <c r="O64" s="244"/>
    </row>
    <row r="65" spans="2:30" x14ac:dyDescent="0.15">
      <c r="B65" s="248"/>
      <c r="C65" s="244"/>
      <c r="D65" s="244"/>
      <c r="E65" s="244"/>
      <c r="F65" s="244"/>
      <c r="G65" s="1229" t="s">
        <v>575</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573</v>
      </c>
      <c r="I71" s="368"/>
      <c r="J71" s="364"/>
      <c r="K71" s="364"/>
      <c r="L71" s="365"/>
      <c r="M71" s="364"/>
      <c r="N71" s="365"/>
      <c r="O71" s="366"/>
    </row>
    <row r="72" spans="2:30" x14ac:dyDescent="0.15">
      <c r="B72" s="248"/>
      <c r="C72" s="244"/>
      <c r="D72" s="244"/>
      <c r="E72" s="244"/>
      <c r="F72" s="244"/>
      <c r="G72" s="1238"/>
      <c r="H72" s="1239"/>
      <c r="I72" s="1239"/>
      <c r="J72" s="1240"/>
      <c r="K72" s="354" t="s">
        <v>528</v>
      </c>
      <c r="L72" s="354" t="s">
        <v>529</v>
      </c>
      <c r="M72" s="354" t="s">
        <v>530</v>
      </c>
      <c r="N72" s="354" t="s">
        <v>531</v>
      </c>
      <c r="O72" s="354" t="s">
        <v>532</v>
      </c>
    </row>
    <row r="73" spans="2:30" x14ac:dyDescent="0.15">
      <c r="B73" s="248"/>
      <c r="C73" s="244"/>
      <c r="D73" s="244"/>
      <c r="E73" s="244"/>
      <c r="F73" s="244"/>
      <c r="G73" s="1241" t="s">
        <v>568</v>
      </c>
      <c r="H73" s="1242"/>
      <c r="I73" s="1247" t="s">
        <v>569</v>
      </c>
      <c r="J73" s="1247"/>
      <c r="K73" s="1228"/>
      <c r="L73" s="1228"/>
      <c r="M73" s="1215"/>
      <c r="N73" s="1215"/>
      <c r="O73" s="1215"/>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574</v>
      </c>
      <c r="J75" s="1227"/>
      <c r="K75" s="1219">
        <v>10.5</v>
      </c>
      <c r="L75" s="1219">
        <v>9.1</v>
      </c>
      <c r="M75" s="1219">
        <v>7.8</v>
      </c>
      <c r="N75" s="1219">
        <v>6.8</v>
      </c>
      <c r="O75" s="1219">
        <v>6.6</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571</v>
      </c>
      <c r="H77" s="1222"/>
      <c r="I77" s="1227" t="s">
        <v>569</v>
      </c>
      <c r="J77" s="1227"/>
      <c r="K77" s="1228">
        <v>0</v>
      </c>
      <c r="L77" s="1228">
        <v>0</v>
      </c>
      <c r="M77" s="1215">
        <v>0</v>
      </c>
      <c r="N77" s="1215">
        <v>0</v>
      </c>
      <c r="O77" s="1215">
        <v>0</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574</v>
      </c>
      <c r="J79" s="1217"/>
      <c r="K79" s="1218">
        <v>9.4</v>
      </c>
      <c r="L79" s="1218">
        <v>8.5</v>
      </c>
      <c r="M79" s="1218">
        <v>7.9</v>
      </c>
      <c r="N79" s="1218">
        <v>6.9</v>
      </c>
      <c r="O79" s="1218">
        <v>7.2</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527</v>
      </c>
      <c r="G2" s="111"/>
      <c r="H2" s="112"/>
    </row>
    <row r="3" spans="1:8" x14ac:dyDescent="0.15">
      <c r="A3" s="108" t="s">
        <v>520</v>
      </c>
      <c r="B3" s="113"/>
      <c r="C3" s="114"/>
      <c r="D3" s="115">
        <v>101696</v>
      </c>
      <c r="E3" s="116"/>
      <c r="F3" s="117">
        <v>201428</v>
      </c>
      <c r="G3" s="118"/>
      <c r="H3" s="119"/>
    </row>
    <row r="4" spans="1:8" x14ac:dyDescent="0.15">
      <c r="A4" s="120"/>
      <c r="B4" s="121"/>
      <c r="C4" s="122"/>
      <c r="D4" s="123">
        <v>59849</v>
      </c>
      <c r="E4" s="124"/>
      <c r="F4" s="125">
        <v>118373</v>
      </c>
      <c r="G4" s="126"/>
      <c r="H4" s="127"/>
    </row>
    <row r="5" spans="1:8" x14ac:dyDescent="0.15">
      <c r="A5" s="108" t="s">
        <v>522</v>
      </c>
      <c r="B5" s="113"/>
      <c r="C5" s="114"/>
      <c r="D5" s="115">
        <v>113872</v>
      </c>
      <c r="E5" s="116"/>
      <c r="F5" s="117">
        <v>221823</v>
      </c>
      <c r="G5" s="118"/>
      <c r="H5" s="119"/>
    </row>
    <row r="6" spans="1:8" x14ac:dyDescent="0.15">
      <c r="A6" s="120"/>
      <c r="B6" s="121"/>
      <c r="C6" s="122"/>
      <c r="D6" s="123">
        <v>74423</v>
      </c>
      <c r="E6" s="124"/>
      <c r="F6" s="125">
        <v>104431</v>
      </c>
      <c r="G6" s="126"/>
      <c r="H6" s="127"/>
    </row>
    <row r="7" spans="1:8" x14ac:dyDescent="0.15">
      <c r="A7" s="108" t="s">
        <v>523</v>
      </c>
      <c r="B7" s="113"/>
      <c r="C7" s="114"/>
      <c r="D7" s="115">
        <v>84970</v>
      </c>
      <c r="E7" s="116"/>
      <c r="F7" s="117">
        <v>263041</v>
      </c>
      <c r="G7" s="118"/>
      <c r="H7" s="119"/>
    </row>
    <row r="8" spans="1:8" x14ac:dyDescent="0.15">
      <c r="A8" s="120"/>
      <c r="B8" s="121"/>
      <c r="C8" s="122"/>
      <c r="D8" s="123">
        <v>30454</v>
      </c>
      <c r="E8" s="124"/>
      <c r="F8" s="125">
        <v>103171</v>
      </c>
      <c r="G8" s="126"/>
      <c r="H8" s="127"/>
    </row>
    <row r="9" spans="1:8" x14ac:dyDescent="0.15">
      <c r="A9" s="108" t="s">
        <v>524</v>
      </c>
      <c r="B9" s="113"/>
      <c r="C9" s="114"/>
      <c r="D9" s="115">
        <v>61691</v>
      </c>
      <c r="E9" s="116"/>
      <c r="F9" s="117">
        <v>272886</v>
      </c>
      <c r="G9" s="118"/>
      <c r="H9" s="119"/>
    </row>
    <row r="10" spans="1:8" x14ac:dyDescent="0.15">
      <c r="A10" s="120"/>
      <c r="B10" s="121"/>
      <c r="C10" s="122"/>
      <c r="D10" s="123">
        <v>14449</v>
      </c>
      <c r="E10" s="124"/>
      <c r="F10" s="125">
        <v>125724</v>
      </c>
      <c r="G10" s="126"/>
      <c r="H10" s="127"/>
    </row>
    <row r="11" spans="1:8" x14ac:dyDescent="0.15">
      <c r="A11" s="108" t="s">
        <v>525</v>
      </c>
      <c r="B11" s="113"/>
      <c r="C11" s="114"/>
      <c r="D11" s="115">
        <v>102499</v>
      </c>
      <c r="E11" s="116"/>
      <c r="F11" s="117">
        <v>245039</v>
      </c>
      <c r="G11" s="118"/>
      <c r="H11" s="119"/>
    </row>
    <row r="12" spans="1:8" x14ac:dyDescent="0.15">
      <c r="A12" s="120"/>
      <c r="B12" s="121"/>
      <c r="C12" s="128"/>
      <c r="D12" s="123">
        <v>15652</v>
      </c>
      <c r="E12" s="124"/>
      <c r="F12" s="125">
        <v>108922</v>
      </c>
      <c r="G12" s="126"/>
      <c r="H12" s="127"/>
    </row>
    <row r="13" spans="1:8" x14ac:dyDescent="0.15">
      <c r="A13" s="108"/>
      <c r="B13" s="113"/>
      <c r="C13" s="129"/>
      <c r="D13" s="130">
        <v>92946</v>
      </c>
      <c r="E13" s="131"/>
      <c r="F13" s="132">
        <v>240843</v>
      </c>
      <c r="G13" s="133"/>
      <c r="H13" s="119"/>
    </row>
    <row r="14" spans="1:8" x14ac:dyDescent="0.15">
      <c r="A14" s="120"/>
      <c r="B14" s="121"/>
      <c r="C14" s="122"/>
      <c r="D14" s="123">
        <v>38965</v>
      </c>
      <c r="E14" s="124"/>
      <c r="F14" s="125">
        <v>112124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12.48</v>
      </c>
      <c r="C19" s="134">
        <f>ROUND(VALUE(SUBSTITUTE(実質収支比率等に係る経年分析!G$48,"▲","-")),2)</f>
        <v>11.18</v>
      </c>
      <c r="D19" s="134">
        <f>ROUND(VALUE(SUBSTITUTE(実質収支比率等に係る経年分析!H$48,"▲","-")),2)</f>
        <v>13.24</v>
      </c>
      <c r="E19" s="134">
        <f>ROUND(VALUE(SUBSTITUTE(実質収支比率等に係る経年分析!I$48,"▲","-")),2)</f>
        <v>13.59</v>
      </c>
      <c r="F19" s="134">
        <f>ROUND(VALUE(SUBSTITUTE(実質収支比率等に係る経年分析!J$48,"▲","-")),2)</f>
        <v>16.48</v>
      </c>
    </row>
    <row r="20" spans="1:11" x14ac:dyDescent="0.15">
      <c r="A20" s="134" t="s">
        <v>43</v>
      </c>
      <c r="B20" s="134">
        <f>ROUND(VALUE(SUBSTITUTE(実質収支比率等に係る経年分析!F$47,"▲","-")),2)</f>
        <v>41.94</v>
      </c>
      <c r="C20" s="134">
        <f>ROUND(VALUE(SUBSTITUTE(実質収支比率等に係る経年分析!G$47,"▲","-")),2)</f>
        <v>48.08</v>
      </c>
      <c r="D20" s="134">
        <f>ROUND(VALUE(SUBSTITUTE(実質収支比率等に係る経年分析!H$47,"▲","-")),2)</f>
        <v>51.66</v>
      </c>
      <c r="E20" s="134">
        <f>ROUND(VALUE(SUBSTITUTE(実質収支比率等に係る経年分析!I$47,"▲","-")),2)</f>
        <v>52.45</v>
      </c>
      <c r="F20" s="134">
        <f>ROUND(VALUE(SUBSTITUTE(実質収支比率等に係る経年分析!J$47,"▲","-")),2)</f>
        <v>50.58</v>
      </c>
    </row>
    <row r="21" spans="1:11" x14ac:dyDescent="0.15">
      <c r="A21" s="134" t="s">
        <v>44</v>
      </c>
      <c r="B21" s="134">
        <f>IF(ISNUMBER(VALUE(SUBSTITUTE(実質収支比率等に係る経年分析!F$49,"▲","-"))),ROUND(VALUE(SUBSTITUTE(実質収支比率等に係る経年分析!F$49,"▲","-")),2),NA())</f>
        <v>6.11</v>
      </c>
      <c r="C21" s="134">
        <f>IF(ISNUMBER(VALUE(SUBSTITUTE(実質収支比率等に係る経年分析!G$49,"▲","-"))),ROUND(VALUE(SUBSTITUTE(実質収支比率等に係る経年分析!G$49,"▲","-")),2),NA())</f>
        <v>3.87</v>
      </c>
      <c r="D21" s="134">
        <f>IF(ISNUMBER(VALUE(SUBSTITUTE(実質収支比率等に係る経年分析!H$49,"▲","-"))),ROUND(VALUE(SUBSTITUTE(実質収支比率等に係る経年分析!H$49,"▲","-")),2),NA())</f>
        <v>6.3</v>
      </c>
      <c r="E21" s="134">
        <f>IF(ISNUMBER(VALUE(SUBSTITUTE(実質収支比率等に係る経年分析!I$49,"▲","-"))),ROUND(VALUE(SUBSTITUTE(実質収支比率等に係る経年分析!I$49,"▲","-")),2),NA())</f>
        <v>0.45</v>
      </c>
      <c r="F21" s="134">
        <f>IF(ISNUMBER(VALUE(SUBSTITUTE(実質収支比率等に係る経年分析!J$49,"▲","-"))),ROUND(VALUE(SUBSTITUTE(実質収支比率等に係る経年分析!J$49,"▲","-")),2),NA())</f>
        <v>3.67</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青木村後期高齢者医療特別会計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青木村別荘事業特別会計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x14ac:dyDescent="0.15">
      <c r="A31" s="135" t="str">
        <f>IF(連結実質赤字比率に係る赤字・黒字の構成分析!C$39="",NA(),連結実質赤字比率に係る赤字・黒字の構成分析!C$39)</f>
        <v>青木村簡易水道特別会計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x14ac:dyDescent="0.15">
      <c r="A32" s="135" t="str">
        <f>IF(連結実質赤字比率に係る赤字・黒字の構成分析!C$38="",NA(),連結実質赤字比率に係る赤字・黒字の構成分析!C$38)</f>
        <v>青木村介護保険特別会計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0.57999999999999996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0.57999999999999996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x14ac:dyDescent="0.15">
      <c r="A33" s="135" t="str">
        <f>IF(連結実質赤字比率に係る赤字・黒字の構成分析!C$37="",NA(),連結実質赤字比率に係る赤字・黒字の構成分析!C$37)</f>
        <v>青木村特定環境保全公共下水道事業特別会計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x14ac:dyDescent="0.15">
      <c r="A34" s="135" t="str">
        <f>IF(連結実質赤字比率に係る赤字・黒字の構成分析!C$36="",NA(),連結実質赤字比率に係る赤字・黒字の構成分析!C$36)</f>
        <v>青木村簡易水道建設特別会計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0.48</v>
      </c>
    </row>
    <row r="35" spans="1:16" x14ac:dyDescent="0.15">
      <c r="A35" s="135" t="str">
        <f>IF(連結実質赤字比率に係る赤字・黒字の構成分析!C$35="",NA(),連結実質赤字比率に係る赤字・黒字の構成分析!C$35)</f>
        <v>青木村国民健康保険特別会計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2.0299999999999998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2.2200000000000002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2.2999999999999998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10.87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16.309999999999999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330</v>
      </c>
      <c r="E42" s="136"/>
      <c r="F42" s="136"/>
      <c r="G42" s="136">
        <f>'実質公債費比率（分子）の構造'!L$52</f>
        <v>327</v>
      </c>
      <c r="H42" s="136"/>
      <c r="I42" s="136"/>
      <c r="J42" s="136">
        <f>'実質公債費比率（分子）の構造'!M$52</f>
        <v>332</v>
      </c>
      <c r="K42" s="136"/>
      <c r="L42" s="136"/>
      <c r="M42" s="136">
        <f>'実質公債費比率（分子）の構造'!N$52</f>
        <v>341</v>
      </c>
      <c r="N42" s="136"/>
      <c r="O42" s="136"/>
      <c r="P42" s="136">
        <f>'実質公債費比率（分子）の構造'!O$52</f>
        <v>343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v>
      </c>
      <c r="C45" s="136"/>
      <c r="D45" s="136"/>
      <c r="E45" s="136">
        <f>'実質公債費比率（分子）の構造'!L$49</f>
        <v>1</v>
      </c>
      <c r="F45" s="136"/>
      <c r="G45" s="136"/>
      <c r="H45" s="136">
        <f>'実質公債費比率（分子）の構造'!M$49</f>
        <v>1</v>
      </c>
      <c r="I45" s="136"/>
      <c r="J45" s="136"/>
      <c r="K45" s="136">
        <f>'実質公債費比率（分子）の構造'!N$49</f>
        <v>2</v>
      </c>
      <c r="L45" s="136"/>
      <c r="M45" s="136"/>
      <c r="N45" s="136">
        <f>'実質公債費比率（分子）の構造'!O$49</f>
        <v>3</v>
      </c>
      <c r="O45" s="136"/>
      <c r="P45" s="136"/>
    </row>
    <row r="46" spans="1:16" x14ac:dyDescent="0.15">
      <c r="A46" s="136" t="s">
        <v>55</v>
      </c>
      <c r="B46" s="136">
        <f>'実質公債費比率（分子）の構造'!K$48</f>
        <v>219</v>
      </c>
      <c r="C46" s="136"/>
      <c r="D46" s="136"/>
      <c r="E46" s="136">
        <f>'実質公債費比率（分子）の構造'!L$48</f>
        <v>218</v>
      </c>
      <c r="F46" s="136"/>
      <c r="G46" s="136"/>
      <c r="H46" s="136">
        <f>'実質公債費比率（分子）の構造'!M$48</f>
        <v>233</v>
      </c>
      <c r="I46" s="136"/>
      <c r="J46" s="136"/>
      <c r="K46" s="136">
        <f>'実質公債費比率（分子）の構造'!N$48</f>
        <v>225</v>
      </c>
      <c r="L46" s="136"/>
      <c r="M46" s="136"/>
      <c r="N46" s="136">
        <f>'実質公債費比率（分子）の構造'!O$48</f>
        <v>232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257</v>
      </c>
      <c r="C49" s="136"/>
      <c r="D49" s="136"/>
      <c r="E49" s="136">
        <f>'実質公債費比率（分子）の構造'!L$45</f>
        <v>234</v>
      </c>
      <c r="F49" s="136"/>
      <c r="G49" s="136"/>
      <c r="H49" s="136">
        <f>'実質公債費比率（分子）の構造'!M$45</f>
        <v>207</v>
      </c>
      <c r="I49" s="136"/>
      <c r="J49" s="136"/>
      <c r="K49" s="136">
        <f>'実質公債費比率（分子）の構造'!N$45</f>
        <v>220</v>
      </c>
      <c r="L49" s="136"/>
      <c r="M49" s="136"/>
      <c r="N49" s="136">
        <f>'実質公債費比率（分子）の構造'!O$45</f>
        <v>230</v>
      </c>
      <c r="O49" s="136"/>
      <c r="P49" s="136"/>
    </row>
    <row r="50" spans="1:16" x14ac:dyDescent="0.15">
      <c r="A50" s="136" t="s">
        <v>59</v>
      </c>
      <c r="B50" s="136" t="e">
        <f>NA()</f>
        <v>#N/A</v>
      </c>
      <c r="C50" s="136">
        <f>IF(ISNUMBER('実質公債費比率（分子）の構造'!K$53),'実質公債費比率（分子）の構造'!K$53,NA())</f>
        <v>148</v>
      </c>
      <c r="D50" s="136" t="e">
        <f>NA()</f>
        <v>#N/A</v>
      </c>
      <c r="E50" s="136" t="e">
        <f>NA()</f>
        <v>#N/A</v>
      </c>
      <c r="F50" s="136">
        <f>IF(ISNUMBER('実質公債費比率（分子）の構造'!L$53),'実質公債費比率（分子）の構造'!L$53,NA())</f>
        <v>126</v>
      </c>
      <c r="G50" s="136" t="e">
        <f>NA()</f>
        <v>#N/A</v>
      </c>
      <c r="H50" s="136" t="e">
        <f>NA()</f>
        <v>#N/A</v>
      </c>
      <c r="I50" s="136">
        <f>IF(ISNUMBER('実質公債費比率（分子）の構造'!M$53),'実質公債費比率（分子）の構造'!M$53,NA())</f>
        <v>109</v>
      </c>
      <c r="J50" s="136" t="e">
        <f>NA()</f>
        <v>#N/A</v>
      </c>
      <c r="K50" s="136" t="e">
        <f>NA()</f>
        <v>#N/A</v>
      </c>
      <c r="L50" s="136">
        <f>IF(ISNUMBER('実質公債費比率（分子）の構造'!N$53),'実質公債費比率（分子）の構造'!N$53,NA())</f>
        <v>106</v>
      </c>
      <c r="M50" s="136" t="e">
        <f>NA()</f>
        <v>#N/A</v>
      </c>
      <c r="N50" s="136" t="e">
        <f>NA()</f>
        <v>#N/A</v>
      </c>
      <c r="O50" s="136">
        <f>IF(ISNUMBER('実質公債費比率（分子）の構造'!O$53),'実質公債費比率（分子）の構造'!O$53,NA())</f>
        <v>122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3616</v>
      </c>
      <c r="E56" s="135"/>
      <c r="F56" s="135"/>
      <c r="G56" s="135">
        <f>'将来負担比率（分子）の構造'!J$51</f>
        <v>3527</v>
      </c>
      <c r="H56" s="135"/>
      <c r="I56" s="135"/>
      <c r="J56" s="135">
        <f>'将来負担比率（分子）の構造'!K$51</f>
        <v>3407</v>
      </c>
      <c r="K56" s="135"/>
      <c r="L56" s="135"/>
      <c r="M56" s="135">
        <f>'将来負担比率（分子）の構造'!L$51</f>
        <v>3290</v>
      </c>
      <c r="N56" s="135"/>
      <c r="O56" s="135"/>
      <c r="P56" s="135">
        <f>'将来負担比率（分子）の構造'!M$51</f>
        <v>3143</v>
      </c>
    </row>
    <row r="57" spans="1:16" x14ac:dyDescent="0.15">
      <c r="A57" s="135" t="s">
        <v>35</v>
      </c>
      <c r="B57" s="135"/>
      <c r="C57" s="135"/>
      <c r="D57" s="135">
        <f>'将来負担比率（分子）の構造'!I$50</f>
        <v>37</v>
      </c>
      <c r="E57" s="135"/>
      <c r="F57" s="135"/>
      <c r="G57" s="135">
        <f>'将来負担比率（分子）の構造'!J$50</f>
        <v>31</v>
      </c>
      <c r="H57" s="135"/>
      <c r="I57" s="135"/>
      <c r="J57" s="135">
        <f>'将来負担比率（分子）の構造'!K$50</f>
        <v>25</v>
      </c>
      <c r="K57" s="135"/>
      <c r="L57" s="135"/>
      <c r="M57" s="135">
        <f>'将来負担比率（分子）の構造'!L$50</f>
        <v>20</v>
      </c>
      <c r="N57" s="135"/>
      <c r="O57" s="135"/>
      <c r="P57" s="135">
        <f>'将来負担比率（分子）の構造'!M$50</f>
        <v>14</v>
      </c>
    </row>
    <row r="58" spans="1:16" x14ac:dyDescent="0.15">
      <c r="A58" s="135" t="s">
        <v>34</v>
      </c>
      <c r="B58" s="135"/>
      <c r="C58" s="135"/>
      <c r="D58" s="135">
        <f>'将来負担比率（分子）の構造'!I$49</f>
        <v>1599</v>
      </c>
      <c r="E58" s="135"/>
      <c r="F58" s="135"/>
      <c r="G58" s="135">
        <f>'将来負担比率（分子）の構造'!J$49</f>
        <v>1673</v>
      </c>
      <c r="H58" s="135"/>
      <c r="I58" s="135"/>
      <c r="J58" s="135">
        <f>'将来負担比率（分子）の構造'!K$49</f>
        <v>1767</v>
      </c>
      <c r="K58" s="135"/>
      <c r="L58" s="135"/>
      <c r="M58" s="135">
        <f>'将来負担比率（分子）の構造'!L$49</f>
        <v>1739</v>
      </c>
      <c r="N58" s="135"/>
      <c r="O58" s="135"/>
      <c r="P58" s="135">
        <f>'将来負担比率（分子）の構造'!M$49</f>
        <v>1930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472</v>
      </c>
      <c r="C62" s="135"/>
      <c r="D62" s="135"/>
      <c r="E62" s="135">
        <f>'将来負担比率（分子）の構造'!J$45</f>
        <v>477</v>
      </c>
      <c r="F62" s="135"/>
      <c r="G62" s="135"/>
      <c r="H62" s="135">
        <f>'将来負担比率（分子）の構造'!K$45</f>
        <v>479</v>
      </c>
      <c r="I62" s="135"/>
      <c r="J62" s="135"/>
      <c r="K62" s="135">
        <f>'将来負担比率（分子）の構造'!L$45</f>
        <v>486</v>
      </c>
      <c r="L62" s="135"/>
      <c r="M62" s="135"/>
      <c r="N62" s="135">
        <f>'将来負担比率（分子）の構造'!M$45</f>
        <v>433</v>
      </c>
      <c r="O62" s="135"/>
      <c r="P62" s="135"/>
    </row>
    <row r="63" spans="1:16" x14ac:dyDescent="0.15">
      <c r="A63" s="135" t="s">
        <v>28</v>
      </c>
      <c r="B63" s="135">
        <f>'将来負担比率（分子）の構造'!I$44</f>
        <v>5</v>
      </c>
      <c r="C63" s="135"/>
      <c r="D63" s="135"/>
      <c r="E63" s="135">
        <f>'将来負担比率（分子）の構造'!J$44</f>
        <v>11</v>
      </c>
      <c r="F63" s="135"/>
      <c r="G63" s="135"/>
      <c r="H63" s="135">
        <f>'将来負担比率（分子）の構造'!K$44</f>
        <v>12</v>
      </c>
      <c r="I63" s="135"/>
      <c r="J63" s="135"/>
      <c r="K63" s="135">
        <f>'将来負担比率（分子）の構造'!L$44</f>
        <v>54</v>
      </c>
      <c r="L63" s="135"/>
      <c r="M63" s="135"/>
      <c r="N63" s="135">
        <f>'将来負担比率（分子）の構造'!M$44</f>
        <v>71</v>
      </c>
      <c r="O63" s="135"/>
      <c r="P63" s="135"/>
    </row>
    <row r="64" spans="1:16" x14ac:dyDescent="0.15">
      <c r="A64" s="135" t="s">
        <v>27</v>
      </c>
      <c r="B64" s="135">
        <f>'将来負担比率（分子）の構造'!I$43</f>
        <v>2677</v>
      </c>
      <c r="C64" s="135"/>
      <c r="D64" s="135"/>
      <c r="E64" s="135">
        <f>'将来負担比率（分子）の構造'!J$43</f>
        <v>2517</v>
      </c>
      <c r="F64" s="135"/>
      <c r="G64" s="135"/>
      <c r="H64" s="135">
        <f>'将来負担比率（分子）の構造'!K$43</f>
        <v>2400</v>
      </c>
      <c r="I64" s="135"/>
      <c r="J64" s="135"/>
      <c r="K64" s="135">
        <f>'将来負担比率（分子）の構造'!L$43</f>
        <v>2340</v>
      </c>
      <c r="L64" s="135"/>
      <c r="M64" s="135"/>
      <c r="N64" s="135">
        <f>'将来負担比率（分子）の構造'!M$43</f>
        <v>2237</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2091</v>
      </c>
      <c r="C66" s="135"/>
      <c r="D66" s="135"/>
      <c r="E66" s="135">
        <f>'将来負担比率（分子）の構造'!J$41</f>
        <v>2115</v>
      </c>
      <c r="F66" s="135"/>
      <c r="G66" s="135"/>
      <c r="H66" s="135">
        <f>'将来負担比率（分子）の構造'!K$41</f>
        <v>2039</v>
      </c>
      <c r="I66" s="135"/>
      <c r="J66" s="135"/>
      <c r="K66" s="135">
        <f>'将来負担比率（分子）の構造'!L$41</f>
        <v>1995</v>
      </c>
      <c r="L66" s="135"/>
      <c r="M66" s="135"/>
      <c r="N66" s="135">
        <f>'将来負担比率（分子）の構造'!M$41</f>
        <v>1901</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401917</v>
      </c>
      <c r="S5" s="669"/>
      <c r="T5" s="669"/>
      <c r="U5" s="669"/>
      <c r="V5" s="669"/>
      <c r="W5" s="669"/>
      <c r="X5" s="669"/>
      <c r="Y5" s="716"/>
      <c r="Z5" s="729">
        <v>11.9</v>
      </c>
      <c r="AA5" s="729"/>
      <c r="AB5" s="729"/>
      <c r="AC5" s="729"/>
      <c r="AD5" s="730">
        <v>401917</v>
      </c>
      <c r="AE5" s="730"/>
      <c r="AF5" s="730"/>
      <c r="AG5" s="730"/>
      <c r="AH5" s="730"/>
      <c r="AI5" s="730"/>
      <c r="AJ5" s="730"/>
      <c r="AK5" s="730"/>
      <c r="AL5" s="717">
        <v>20.7</v>
      </c>
      <c r="AM5" s="686"/>
      <c r="AN5" s="686"/>
      <c r="AO5" s="718"/>
      <c r="AP5" s="705" t="s">
        <v>206</v>
      </c>
      <c r="AQ5" s="706"/>
      <c r="AR5" s="706"/>
      <c r="AS5" s="706"/>
      <c r="AT5" s="706"/>
      <c r="AU5" s="706"/>
      <c r="AV5" s="706"/>
      <c r="AW5" s="706"/>
      <c r="AX5" s="706"/>
      <c r="AY5" s="706"/>
      <c r="AZ5" s="706"/>
      <c r="BA5" s="706"/>
      <c r="BB5" s="706"/>
      <c r="BC5" s="706"/>
      <c r="BD5" s="706"/>
      <c r="BE5" s="706"/>
      <c r="BF5" s="707"/>
      <c r="BG5" s="618">
        <v>400304</v>
      </c>
      <c r="BH5" s="619"/>
      <c r="BI5" s="619"/>
      <c r="BJ5" s="619"/>
      <c r="BK5" s="619"/>
      <c r="BL5" s="619"/>
      <c r="BM5" s="619"/>
      <c r="BN5" s="620"/>
      <c r="BO5" s="671">
        <v>99.6</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29598</v>
      </c>
      <c r="S6" s="619"/>
      <c r="T6" s="619"/>
      <c r="U6" s="619"/>
      <c r="V6" s="619"/>
      <c r="W6" s="619"/>
      <c r="X6" s="619"/>
      <c r="Y6" s="620"/>
      <c r="Z6" s="671">
        <v>0.9</v>
      </c>
      <c r="AA6" s="671"/>
      <c r="AB6" s="671"/>
      <c r="AC6" s="671"/>
      <c r="AD6" s="672">
        <v>29598</v>
      </c>
      <c r="AE6" s="672"/>
      <c r="AF6" s="672"/>
      <c r="AG6" s="672"/>
      <c r="AH6" s="672"/>
      <c r="AI6" s="672"/>
      <c r="AJ6" s="672"/>
      <c r="AK6" s="672"/>
      <c r="AL6" s="641">
        <v>1.5</v>
      </c>
      <c r="AM6" s="673"/>
      <c r="AN6" s="673"/>
      <c r="AO6" s="674"/>
      <c r="AP6" s="615" t="s">
        <v>212</v>
      </c>
      <c r="AQ6" s="616"/>
      <c r="AR6" s="616"/>
      <c r="AS6" s="616"/>
      <c r="AT6" s="616"/>
      <c r="AU6" s="616"/>
      <c r="AV6" s="616"/>
      <c r="AW6" s="616"/>
      <c r="AX6" s="616"/>
      <c r="AY6" s="616"/>
      <c r="AZ6" s="616"/>
      <c r="BA6" s="616"/>
      <c r="BB6" s="616"/>
      <c r="BC6" s="616"/>
      <c r="BD6" s="616"/>
      <c r="BE6" s="616"/>
      <c r="BF6" s="617"/>
      <c r="BG6" s="618">
        <v>400304</v>
      </c>
      <c r="BH6" s="619"/>
      <c r="BI6" s="619"/>
      <c r="BJ6" s="619"/>
      <c r="BK6" s="619"/>
      <c r="BL6" s="619"/>
      <c r="BM6" s="619"/>
      <c r="BN6" s="620"/>
      <c r="BO6" s="671">
        <v>99.6</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41422</v>
      </c>
      <c r="CS6" s="619"/>
      <c r="CT6" s="619"/>
      <c r="CU6" s="619"/>
      <c r="CV6" s="619"/>
      <c r="CW6" s="619"/>
      <c r="CX6" s="619"/>
      <c r="CY6" s="620"/>
      <c r="CZ6" s="671">
        <v>1.4</v>
      </c>
      <c r="DA6" s="671"/>
      <c r="DB6" s="671"/>
      <c r="DC6" s="671"/>
      <c r="DD6" s="624" t="s">
        <v>207</v>
      </c>
      <c r="DE6" s="619"/>
      <c r="DF6" s="619"/>
      <c r="DG6" s="619"/>
      <c r="DH6" s="619"/>
      <c r="DI6" s="619"/>
      <c r="DJ6" s="619"/>
      <c r="DK6" s="619"/>
      <c r="DL6" s="619"/>
      <c r="DM6" s="619"/>
      <c r="DN6" s="619"/>
      <c r="DO6" s="619"/>
      <c r="DP6" s="620"/>
      <c r="DQ6" s="624">
        <v>41422</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680</v>
      </c>
      <c r="S7" s="619"/>
      <c r="T7" s="619"/>
      <c r="U7" s="619"/>
      <c r="V7" s="619"/>
      <c r="W7" s="619"/>
      <c r="X7" s="619"/>
      <c r="Y7" s="620"/>
      <c r="Z7" s="671">
        <v>0</v>
      </c>
      <c r="AA7" s="671"/>
      <c r="AB7" s="671"/>
      <c r="AC7" s="671"/>
      <c r="AD7" s="672">
        <v>680</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178618</v>
      </c>
      <c r="BH7" s="619"/>
      <c r="BI7" s="619"/>
      <c r="BJ7" s="619"/>
      <c r="BK7" s="619"/>
      <c r="BL7" s="619"/>
      <c r="BM7" s="619"/>
      <c r="BN7" s="620"/>
      <c r="BO7" s="671">
        <v>44.4</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737060</v>
      </c>
      <c r="CS7" s="619"/>
      <c r="CT7" s="619"/>
      <c r="CU7" s="619"/>
      <c r="CV7" s="619"/>
      <c r="CW7" s="619"/>
      <c r="CX7" s="619"/>
      <c r="CY7" s="620"/>
      <c r="CZ7" s="671">
        <v>24.3</v>
      </c>
      <c r="DA7" s="671"/>
      <c r="DB7" s="671"/>
      <c r="DC7" s="671"/>
      <c r="DD7" s="624">
        <v>47963</v>
      </c>
      <c r="DE7" s="619"/>
      <c r="DF7" s="619"/>
      <c r="DG7" s="619"/>
      <c r="DH7" s="619"/>
      <c r="DI7" s="619"/>
      <c r="DJ7" s="619"/>
      <c r="DK7" s="619"/>
      <c r="DL7" s="619"/>
      <c r="DM7" s="619"/>
      <c r="DN7" s="619"/>
      <c r="DO7" s="619"/>
      <c r="DP7" s="620"/>
      <c r="DQ7" s="624">
        <v>557466</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1898</v>
      </c>
      <c r="S8" s="619"/>
      <c r="T8" s="619"/>
      <c r="U8" s="619"/>
      <c r="V8" s="619"/>
      <c r="W8" s="619"/>
      <c r="X8" s="619"/>
      <c r="Y8" s="620"/>
      <c r="Z8" s="671">
        <v>0.1</v>
      </c>
      <c r="AA8" s="671"/>
      <c r="AB8" s="671"/>
      <c r="AC8" s="671"/>
      <c r="AD8" s="672">
        <v>1898</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8006</v>
      </c>
      <c r="BH8" s="619"/>
      <c r="BI8" s="619"/>
      <c r="BJ8" s="619"/>
      <c r="BK8" s="619"/>
      <c r="BL8" s="619"/>
      <c r="BM8" s="619"/>
      <c r="BN8" s="620"/>
      <c r="BO8" s="671">
        <v>2</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658899</v>
      </c>
      <c r="CS8" s="619"/>
      <c r="CT8" s="619"/>
      <c r="CU8" s="619"/>
      <c r="CV8" s="619"/>
      <c r="CW8" s="619"/>
      <c r="CX8" s="619"/>
      <c r="CY8" s="620"/>
      <c r="CZ8" s="671">
        <v>21.7</v>
      </c>
      <c r="DA8" s="671"/>
      <c r="DB8" s="671"/>
      <c r="DC8" s="671"/>
      <c r="DD8" s="624">
        <v>6499</v>
      </c>
      <c r="DE8" s="619"/>
      <c r="DF8" s="619"/>
      <c r="DG8" s="619"/>
      <c r="DH8" s="619"/>
      <c r="DI8" s="619"/>
      <c r="DJ8" s="619"/>
      <c r="DK8" s="619"/>
      <c r="DL8" s="619"/>
      <c r="DM8" s="619"/>
      <c r="DN8" s="619"/>
      <c r="DO8" s="619"/>
      <c r="DP8" s="620"/>
      <c r="DQ8" s="624">
        <v>434715</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1950</v>
      </c>
      <c r="S9" s="619"/>
      <c r="T9" s="619"/>
      <c r="U9" s="619"/>
      <c r="V9" s="619"/>
      <c r="W9" s="619"/>
      <c r="X9" s="619"/>
      <c r="Y9" s="620"/>
      <c r="Z9" s="671">
        <v>0.1</v>
      </c>
      <c r="AA9" s="671"/>
      <c r="AB9" s="671"/>
      <c r="AC9" s="671"/>
      <c r="AD9" s="672">
        <v>1950</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153216</v>
      </c>
      <c r="BH9" s="619"/>
      <c r="BI9" s="619"/>
      <c r="BJ9" s="619"/>
      <c r="BK9" s="619"/>
      <c r="BL9" s="619"/>
      <c r="BM9" s="619"/>
      <c r="BN9" s="620"/>
      <c r="BO9" s="671">
        <v>38.1</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137850</v>
      </c>
      <c r="CS9" s="619"/>
      <c r="CT9" s="619"/>
      <c r="CU9" s="619"/>
      <c r="CV9" s="619"/>
      <c r="CW9" s="619"/>
      <c r="CX9" s="619"/>
      <c r="CY9" s="620"/>
      <c r="CZ9" s="671">
        <v>4.5</v>
      </c>
      <c r="DA9" s="671"/>
      <c r="DB9" s="671"/>
      <c r="DC9" s="671"/>
      <c r="DD9" s="624">
        <v>466</v>
      </c>
      <c r="DE9" s="619"/>
      <c r="DF9" s="619"/>
      <c r="DG9" s="619"/>
      <c r="DH9" s="619"/>
      <c r="DI9" s="619"/>
      <c r="DJ9" s="619"/>
      <c r="DK9" s="619"/>
      <c r="DL9" s="619"/>
      <c r="DM9" s="619"/>
      <c r="DN9" s="619"/>
      <c r="DO9" s="619"/>
      <c r="DP9" s="620"/>
      <c r="DQ9" s="624">
        <v>128922</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81610</v>
      </c>
      <c r="S10" s="619"/>
      <c r="T10" s="619"/>
      <c r="U10" s="619"/>
      <c r="V10" s="619"/>
      <c r="W10" s="619"/>
      <c r="X10" s="619"/>
      <c r="Y10" s="620"/>
      <c r="Z10" s="671">
        <v>2.4</v>
      </c>
      <c r="AA10" s="671"/>
      <c r="AB10" s="671"/>
      <c r="AC10" s="671"/>
      <c r="AD10" s="672">
        <v>81610</v>
      </c>
      <c r="AE10" s="672"/>
      <c r="AF10" s="672"/>
      <c r="AG10" s="672"/>
      <c r="AH10" s="672"/>
      <c r="AI10" s="672"/>
      <c r="AJ10" s="672"/>
      <c r="AK10" s="672"/>
      <c r="AL10" s="641">
        <v>4.2</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6645</v>
      </c>
      <c r="BH10" s="619"/>
      <c r="BI10" s="619"/>
      <c r="BJ10" s="619"/>
      <c r="BK10" s="619"/>
      <c r="BL10" s="619"/>
      <c r="BM10" s="619"/>
      <c r="BN10" s="620"/>
      <c r="BO10" s="671">
        <v>1.7</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10751</v>
      </c>
      <c r="BH11" s="619"/>
      <c r="BI11" s="619"/>
      <c r="BJ11" s="619"/>
      <c r="BK11" s="619"/>
      <c r="BL11" s="619"/>
      <c r="BM11" s="619"/>
      <c r="BN11" s="620"/>
      <c r="BO11" s="671">
        <v>2.7</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185930</v>
      </c>
      <c r="CS11" s="619"/>
      <c r="CT11" s="619"/>
      <c r="CU11" s="619"/>
      <c r="CV11" s="619"/>
      <c r="CW11" s="619"/>
      <c r="CX11" s="619"/>
      <c r="CY11" s="620"/>
      <c r="CZ11" s="671">
        <v>6.1</v>
      </c>
      <c r="DA11" s="671"/>
      <c r="DB11" s="671"/>
      <c r="DC11" s="671"/>
      <c r="DD11" s="624">
        <v>11500</v>
      </c>
      <c r="DE11" s="619"/>
      <c r="DF11" s="619"/>
      <c r="DG11" s="619"/>
      <c r="DH11" s="619"/>
      <c r="DI11" s="619"/>
      <c r="DJ11" s="619"/>
      <c r="DK11" s="619"/>
      <c r="DL11" s="619"/>
      <c r="DM11" s="619"/>
      <c r="DN11" s="619"/>
      <c r="DO11" s="619"/>
      <c r="DP11" s="620"/>
      <c r="DQ11" s="624">
        <v>104395</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182758</v>
      </c>
      <c r="BH12" s="619"/>
      <c r="BI12" s="619"/>
      <c r="BJ12" s="619"/>
      <c r="BK12" s="619"/>
      <c r="BL12" s="619"/>
      <c r="BM12" s="619"/>
      <c r="BN12" s="620"/>
      <c r="BO12" s="671">
        <v>45.5</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61796</v>
      </c>
      <c r="CS12" s="619"/>
      <c r="CT12" s="619"/>
      <c r="CU12" s="619"/>
      <c r="CV12" s="619"/>
      <c r="CW12" s="619"/>
      <c r="CX12" s="619"/>
      <c r="CY12" s="620"/>
      <c r="CZ12" s="671">
        <v>2</v>
      </c>
      <c r="DA12" s="671"/>
      <c r="DB12" s="671"/>
      <c r="DC12" s="671"/>
      <c r="DD12" s="624" t="s">
        <v>109</v>
      </c>
      <c r="DE12" s="619"/>
      <c r="DF12" s="619"/>
      <c r="DG12" s="619"/>
      <c r="DH12" s="619"/>
      <c r="DI12" s="619"/>
      <c r="DJ12" s="619"/>
      <c r="DK12" s="619"/>
      <c r="DL12" s="619"/>
      <c r="DM12" s="619"/>
      <c r="DN12" s="619"/>
      <c r="DO12" s="619"/>
      <c r="DP12" s="620"/>
      <c r="DQ12" s="624">
        <v>38690</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5487</v>
      </c>
      <c r="S13" s="619"/>
      <c r="T13" s="619"/>
      <c r="U13" s="619"/>
      <c r="V13" s="619"/>
      <c r="W13" s="619"/>
      <c r="X13" s="619"/>
      <c r="Y13" s="620"/>
      <c r="Z13" s="671">
        <v>0.2</v>
      </c>
      <c r="AA13" s="671"/>
      <c r="AB13" s="671"/>
      <c r="AC13" s="671"/>
      <c r="AD13" s="672">
        <v>5487</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181276</v>
      </c>
      <c r="BH13" s="619"/>
      <c r="BI13" s="619"/>
      <c r="BJ13" s="619"/>
      <c r="BK13" s="619"/>
      <c r="BL13" s="619"/>
      <c r="BM13" s="619"/>
      <c r="BN13" s="620"/>
      <c r="BO13" s="671">
        <v>45.1</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684454</v>
      </c>
      <c r="CS13" s="619"/>
      <c r="CT13" s="619"/>
      <c r="CU13" s="619"/>
      <c r="CV13" s="619"/>
      <c r="CW13" s="619"/>
      <c r="CX13" s="619"/>
      <c r="CY13" s="620"/>
      <c r="CZ13" s="671">
        <v>22.5</v>
      </c>
      <c r="DA13" s="671"/>
      <c r="DB13" s="671"/>
      <c r="DC13" s="671"/>
      <c r="DD13" s="624">
        <v>398127</v>
      </c>
      <c r="DE13" s="619"/>
      <c r="DF13" s="619"/>
      <c r="DG13" s="619"/>
      <c r="DH13" s="619"/>
      <c r="DI13" s="619"/>
      <c r="DJ13" s="619"/>
      <c r="DK13" s="619"/>
      <c r="DL13" s="619"/>
      <c r="DM13" s="619"/>
      <c r="DN13" s="619"/>
      <c r="DO13" s="619"/>
      <c r="DP13" s="620"/>
      <c r="DQ13" s="624">
        <v>534058</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14338</v>
      </c>
      <c r="BH14" s="619"/>
      <c r="BI14" s="619"/>
      <c r="BJ14" s="619"/>
      <c r="BK14" s="619"/>
      <c r="BL14" s="619"/>
      <c r="BM14" s="619"/>
      <c r="BN14" s="620"/>
      <c r="BO14" s="671">
        <v>3.6</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98630</v>
      </c>
      <c r="CS14" s="619"/>
      <c r="CT14" s="619"/>
      <c r="CU14" s="619"/>
      <c r="CV14" s="619"/>
      <c r="CW14" s="619"/>
      <c r="CX14" s="619"/>
      <c r="CY14" s="620"/>
      <c r="CZ14" s="671">
        <v>3.2</v>
      </c>
      <c r="DA14" s="671"/>
      <c r="DB14" s="671"/>
      <c r="DC14" s="671"/>
      <c r="DD14" s="624" t="s">
        <v>109</v>
      </c>
      <c r="DE14" s="619"/>
      <c r="DF14" s="619"/>
      <c r="DG14" s="619"/>
      <c r="DH14" s="619"/>
      <c r="DI14" s="619"/>
      <c r="DJ14" s="619"/>
      <c r="DK14" s="619"/>
      <c r="DL14" s="619"/>
      <c r="DM14" s="619"/>
      <c r="DN14" s="619"/>
      <c r="DO14" s="619"/>
      <c r="DP14" s="620"/>
      <c r="DQ14" s="624">
        <v>94531</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1380</v>
      </c>
      <c r="S15" s="619"/>
      <c r="T15" s="619"/>
      <c r="U15" s="619"/>
      <c r="V15" s="619"/>
      <c r="W15" s="619"/>
      <c r="X15" s="619"/>
      <c r="Y15" s="620"/>
      <c r="Z15" s="671">
        <v>0</v>
      </c>
      <c r="AA15" s="671"/>
      <c r="AB15" s="671"/>
      <c r="AC15" s="671"/>
      <c r="AD15" s="672">
        <v>1380</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24590</v>
      </c>
      <c r="BH15" s="619"/>
      <c r="BI15" s="619"/>
      <c r="BJ15" s="619"/>
      <c r="BK15" s="619"/>
      <c r="BL15" s="619"/>
      <c r="BM15" s="619"/>
      <c r="BN15" s="620"/>
      <c r="BO15" s="671">
        <v>6.1</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199474</v>
      </c>
      <c r="CS15" s="619"/>
      <c r="CT15" s="619"/>
      <c r="CU15" s="619"/>
      <c r="CV15" s="619"/>
      <c r="CW15" s="619"/>
      <c r="CX15" s="619"/>
      <c r="CY15" s="620"/>
      <c r="CZ15" s="671">
        <v>6.6</v>
      </c>
      <c r="DA15" s="671"/>
      <c r="DB15" s="671"/>
      <c r="DC15" s="671"/>
      <c r="DD15" s="624">
        <v>4276</v>
      </c>
      <c r="DE15" s="619"/>
      <c r="DF15" s="619"/>
      <c r="DG15" s="619"/>
      <c r="DH15" s="619"/>
      <c r="DI15" s="619"/>
      <c r="DJ15" s="619"/>
      <c r="DK15" s="619"/>
      <c r="DL15" s="619"/>
      <c r="DM15" s="619"/>
      <c r="DN15" s="619"/>
      <c r="DO15" s="619"/>
      <c r="DP15" s="620"/>
      <c r="DQ15" s="624">
        <v>187217</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1546009</v>
      </c>
      <c r="S16" s="619"/>
      <c r="T16" s="619"/>
      <c r="U16" s="619"/>
      <c r="V16" s="619"/>
      <c r="W16" s="619"/>
      <c r="X16" s="619"/>
      <c r="Y16" s="620"/>
      <c r="Z16" s="671">
        <v>45.6</v>
      </c>
      <c r="AA16" s="671"/>
      <c r="AB16" s="671"/>
      <c r="AC16" s="671"/>
      <c r="AD16" s="672">
        <v>1406176</v>
      </c>
      <c r="AE16" s="672"/>
      <c r="AF16" s="672"/>
      <c r="AG16" s="672"/>
      <c r="AH16" s="672"/>
      <c r="AI16" s="672"/>
      <c r="AJ16" s="672"/>
      <c r="AK16" s="672"/>
      <c r="AL16" s="641">
        <v>72.3</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5</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v>5</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1406176</v>
      </c>
      <c r="S17" s="619"/>
      <c r="T17" s="619"/>
      <c r="U17" s="619"/>
      <c r="V17" s="619"/>
      <c r="W17" s="619"/>
      <c r="X17" s="619"/>
      <c r="Y17" s="620"/>
      <c r="Z17" s="671">
        <v>41.5</v>
      </c>
      <c r="AA17" s="671"/>
      <c r="AB17" s="671"/>
      <c r="AC17" s="671"/>
      <c r="AD17" s="672">
        <v>1406176</v>
      </c>
      <c r="AE17" s="672"/>
      <c r="AF17" s="672"/>
      <c r="AG17" s="672"/>
      <c r="AH17" s="672"/>
      <c r="AI17" s="672"/>
      <c r="AJ17" s="672"/>
      <c r="AK17" s="672"/>
      <c r="AL17" s="641">
        <v>72.3</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230086</v>
      </c>
      <c r="CS17" s="619"/>
      <c r="CT17" s="619"/>
      <c r="CU17" s="619"/>
      <c r="CV17" s="619"/>
      <c r="CW17" s="619"/>
      <c r="CX17" s="619"/>
      <c r="CY17" s="620"/>
      <c r="CZ17" s="671">
        <v>7.6</v>
      </c>
      <c r="DA17" s="671"/>
      <c r="DB17" s="671"/>
      <c r="DC17" s="671"/>
      <c r="DD17" s="624" t="s">
        <v>109</v>
      </c>
      <c r="DE17" s="619"/>
      <c r="DF17" s="619"/>
      <c r="DG17" s="619"/>
      <c r="DH17" s="619"/>
      <c r="DI17" s="619"/>
      <c r="DJ17" s="619"/>
      <c r="DK17" s="619"/>
      <c r="DL17" s="619"/>
      <c r="DM17" s="619"/>
      <c r="DN17" s="619"/>
      <c r="DO17" s="619"/>
      <c r="DP17" s="620"/>
      <c r="DQ17" s="624">
        <v>223892</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139821</v>
      </c>
      <c r="S18" s="619"/>
      <c r="T18" s="619"/>
      <c r="U18" s="619"/>
      <c r="V18" s="619"/>
      <c r="W18" s="619"/>
      <c r="X18" s="619"/>
      <c r="Y18" s="620"/>
      <c r="Z18" s="671">
        <v>4.0999999999999996</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12</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1613</v>
      </c>
      <c r="BH19" s="619"/>
      <c r="BI19" s="619"/>
      <c r="BJ19" s="619"/>
      <c r="BK19" s="619"/>
      <c r="BL19" s="619"/>
      <c r="BM19" s="619"/>
      <c r="BN19" s="620"/>
      <c r="BO19" s="671">
        <v>0.4</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2070529</v>
      </c>
      <c r="S20" s="619"/>
      <c r="T20" s="619"/>
      <c r="U20" s="619"/>
      <c r="V20" s="619"/>
      <c r="W20" s="619"/>
      <c r="X20" s="619"/>
      <c r="Y20" s="620"/>
      <c r="Z20" s="671">
        <v>61.1</v>
      </c>
      <c r="AA20" s="671"/>
      <c r="AB20" s="671"/>
      <c r="AC20" s="671"/>
      <c r="AD20" s="672">
        <v>1930696</v>
      </c>
      <c r="AE20" s="672"/>
      <c r="AF20" s="672"/>
      <c r="AG20" s="672"/>
      <c r="AH20" s="672"/>
      <c r="AI20" s="672"/>
      <c r="AJ20" s="672"/>
      <c r="AK20" s="672"/>
      <c r="AL20" s="641">
        <v>99.2</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1613</v>
      </c>
      <c r="BH20" s="619"/>
      <c r="BI20" s="619"/>
      <c r="BJ20" s="619"/>
      <c r="BK20" s="619"/>
      <c r="BL20" s="619"/>
      <c r="BM20" s="619"/>
      <c r="BN20" s="620"/>
      <c r="BO20" s="671">
        <v>0.4</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3035606</v>
      </c>
      <c r="CS20" s="619"/>
      <c r="CT20" s="619"/>
      <c r="CU20" s="619"/>
      <c r="CV20" s="619"/>
      <c r="CW20" s="619"/>
      <c r="CX20" s="619"/>
      <c r="CY20" s="620"/>
      <c r="CZ20" s="671">
        <v>100</v>
      </c>
      <c r="DA20" s="671"/>
      <c r="DB20" s="671"/>
      <c r="DC20" s="671"/>
      <c r="DD20" s="624">
        <v>468831</v>
      </c>
      <c r="DE20" s="619"/>
      <c r="DF20" s="619"/>
      <c r="DG20" s="619"/>
      <c r="DH20" s="619"/>
      <c r="DI20" s="619"/>
      <c r="DJ20" s="619"/>
      <c r="DK20" s="619"/>
      <c r="DL20" s="619"/>
      <c r="DM20" s="619"/>
      <c r="DN20" s="619"/>
      <c r="DO20" s="619"/>
      <c r="DP20" s="620"/>
      <c r="DQ20" s="624">
        <v>2345313</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558</v>
      </c>
      <c r="S21" s="619"/>
      <c r="T21" s="619"/>
      <c r="U21" s="619"/>
      <c r="V21" s="619"/>
      <c r="W21" s="619"/>
      <c r="X21" s="619"/>
      <c r="Y21" s="620"/>
      <c r="Z21" s="671">
        <v>0</v>
      </c>
      <c r="AA21" s="671"/>
      <c r="AB21" s="671"/>
      <c r="AC21" s="671"/>
      <c r="AD21" s="672">
        <v>558</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1613</v>
      </c>
      <c r="BH21" s="619"/>
      <c r="BI21" s="619"/>
      <c r="BJ21" s="619"/>
      <c r="BK21" s="619"/>
      <c r="BL21" s="619"/>
      <c r="BM21" s="619"/>
      <c r="BN21" s="620"/>
      <c r="BO21" s="671">
        <v>0.4</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3107</v>
      </c>
      <c r="S22" s="619"/>
      <c r="T22" s="619"/>
      <c r="U22" s="619"/>
      <c r="V22" s="619"/>
      <c r="W22" s="619"/>
      <c r="X22" s="619"/>
      <c r="Y22" s="620"/>
      <c r="Z22" s="671">
        <v>0.1</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99887</v>
      </c>
      <c r="S23" s="619"/>
      <c r="T23" s="619"/>
      <c r="U23" s="619"/>
      <c r="V23" s="619"/>
      <c r="W23" s="619"/>
      <c r="X23" s="619"/>
      <c r="Y23" s="620"/>
      <c r="Z23" s="671">
        <v>2.9</v>
      </c>
      <c r="AA23" s="671"/>
      <c r="AB23" s="671"/>
      <c r="AC23" s="671"/>
      <c r="AD23" s="672">
        <v>7350</v>
      </c>
      <c r="AE23" s="672"/>
      <c r="AF23" s="672"/>
      <c r="AG23" s="672"/>
      <c r="AH23" s="672"/>
      <c r="AI23" s="672"/>
      <c r="AJ23" s="672"/>
      <c r="AK23" s="672"/>
      <c r="AL23" s="641">
        <v>0.4</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2980</v>
      </c>
      <c r="S24" s="619"/>
      <c r="T24" s="619"/>
      <c r="U24" s="619"/>
      <c r="V24" s="619"/>
      <c r="W24" s="619"/>
      <c r="X24" s="619"/>
      <c r="Y24" s="620"/>
      <c r="Z24" s="671">
        <v>0.1</v>
      </c>
      <c r="AA24" s="671"/>
      <c r="AB24" s="671"/>
      <c r="AC24" s="671"/>
      <c r="AD24" s="672">
        <v>44</v>
      </c>
      <c r="AE24" s="672"/>
      <c r="AF24" s="672"/>
      <c r="AG24" s="672"/>
      <c r="AH24" s="672"/>
      <c r="AI24" s="672"/>
      <c r="AJ24" s="672"/>
      <c r="AK24" s="672"/>
      <c r="AL24" s="641">
        <v>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936171</v>
      </c>
      <c r="CS24" s="669"/>
      <c r="CT24" s="669"/>
      <c r="CU24" s="669"/>
      <c r="CV24" s="669"/>
      <c r="CW24" s="669"/>
      <c r="CX24" s="669"/>
      <c r="CY24" s="716"/>
      <c r="CZ24" s="720">
        <v>30.8</v>
      </c>
      <c r="DA24" s="721"/>
      <c r="DB24" s="721"/>
      <c r="DC24" s="722"/>
      <c r="DD24" s="715">
        <v>749737</v>
      </c>
      <c r="DE24" s="669"/>
      <c r="DF24" s="669"/>
      <c r="DG24" s="669"/>
      <c r="DH24" s="669"/>
      <c r="DI24" s="669"/>
      <c r="DJ24" s="669"/>
      <c r="DK24" s="716"/>
      <c r="DL24" s="715">
        <v>734853</v>
      </c>
      <c r="DM24" s="669"/>
      <c r="DN24" s="669"/>
      <c r="DO24" s="669"/>
      <c r="DP24" s="669"/>
      <c r="DQ24" s="669"/>
      <c r="DR24" s="669"/>
      <c r="DS24" s="669"/>
      <c r="DT24" s="669"/>
      <c r="DU24" s="669"/>
      <c r="DV24" s="716"/>
      <c r="DW24" s="717">
        <v>35.9</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322660</v>
      </c>
      <c r="S25" s="619"/>
      <c r="T25" s="619"/>
      <c r="U25" s="619"/>
      <c r="V25" s="619"/>
      <c r="W25" s="619"/>
      <c r="X25" s="619"/>
      <c r="Y25" s="620"/>
      <c r="Z25" s="671">
        <v>9.5</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501311</v>
      </c>
      <c r="CS25" s="637"/>
      <c r="CT25" s="637"/>
      <c r="CU25" s="637"/>
      <c r="CV25" s="637"/>
      <c r="CW25" s="637"/>
      <c r="CX25" s="637"/>
      <c r="CY25" s="638"/>
      <c r="CZ25" s="621">
        <v>16.5</v>
      </c>
      <c r="DA25" s="639"/>
      <c r="DB25" s="639"/>
      <c r="DC25" s="640"/>
      <c r="DD25" s="624">
        <v>464350</v>
      </c>
      <c r="DE25" s="637"/>
      <c r="DF25" s="637"/>
      <c r="DG25" s="637"/>
      <c r="DH25" s="637"/>
      <c r="DI25" s="637"/>
      <c r="DJ25" s="637"/>
      <c r="DK25" s="638"/>
      <c r="DL25" s="624">
        <v>449521</v>
      </c>
      <c r="DM25" s="637"/>
      <c r="DN25" s="637"/>
      <c r="DO25" s="637"/>
      <c r="DP25" s="637"/>
      <c r="DQ25" s="637"/>
      <c r="DR25" s="637"/>
      <c r="DS25" s="637"/>
      <c r="DT25" s="637"/>
      <c r="DU25" s="637"/>
      <c r="DV25" s="638"/>
      <c r="DW25" s="641">
        <v>22</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310589</v>
      </c>
      <c r="CS26" s="619"/>
      <c r="CT26" s="619"/>
      <c r="CU26" s="619"/>
      <c r="CV26" s="619"/>
      <c r="CW26" s="619"/>
      <c r="CX26" s="619"/>
      <c r="CY26" s="620"/>
      <c r="CZ26" s="621">
        <v>10.199999999999999</v>
      </c>
      <c r="DA26" s="639"/>
      <c r="DB26" s="639"/>
      <c r="DC26" s="640"/>
      <c r="DD26" s="624">
        <v>281876</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162891</v>
      </c>
      <c r="S27" s="619"/>
      <c r="T27" s="619"/>
      <c r="U27" s="619"/>
      <c r="V27" s="619"/>
      <c r="W27" s="619"/>
      <c r="X27" s="619"/>
      <c r="Y27" s="620"/>
      <c r="Z27" s="671">
        <v>4.8</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401917</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204774</v>
      </c>
      <c r="CS27" s="637"/>
      <c r="CT27" s="637"/>
      <c r="CU27" s="637"/>
      <c r="CV27" s="637"/>
      <c r="CW27" s="637"/>
      <c r="CX27" s="637"/>
      <c r="CY27" s="638"/>
      <c r="CZ27" s="621">
        <v>6.7</v>
      </c>
      <c r="DA27" s="639"/>
      <c r="DB27" s="639"/>
      <c r="DC27" s="640"/>
      <c r="DD27" s="624">
        <v>61495</v>
      </c>
      <c r="DE27" s="637"/>
      <c r="DF27" s="637"/>
      <c r="DG27" s="637"/>
      <c r="DH27" s="637"/>
      <c r="DI27" s="637"/>
      <c r="DJ27" s="637"/>
      <c r="DK27" s="638"/>
      <c r="DL27" s="624">
        <v>61440</v>
      </c>
      <c r="DM27" s="637"/>
      <c r="DN27" s="637"/>
      <c r="DO27" s="637"/>
      <c r="DP27" s="637"/>
      <c r="DQ27" s="637"/>
      <c r="DR27" s="637"/>
      <c r="DS27" s="637"/>
      <c r="DT27" s="637"/>
      <c r="DU27" s="637"/>
      <c r="DV27" s="638"/>
      <c r="DW27" s="641">
        <v>3</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12035</v>
      </c>
      <c r="S28" s="619"/>
      <c r="T28" s="619"/>
      <c r="U28" s="619"/>
      <c r="V28" s="619"/>
      <c r="W28" s="619"/>
      <c r="X28" s="619"/>
      <c r="Y28" s="620"/>
      <c r="Z28" s="671">
        <v>0.4</v>
      </c>
      <c r="AA28" s="671"/>
      <c r="AB28" s="671"/>
      <c r="AC28" s="671"/>
      <c r="AD28" s="672">
        <v>1645</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230086</v>
      </c>
      <c r="CS28" s="619"/>
      <c r="CT28" s="619"/>
      <c r="CU28" s="619"/>
      <c r="CV28" s="619"/>
      <c r="CW28" s="619"/>
      <c r="CX28" s="619"/>
      <c r="CY28" s="620"/>
      <c r="CZ28" s="621">
        <v>7.6</v>
      </c>
      <c r="DA28" s="639"/>
      <c r="DB28" s="639"/>
      <c r="DC28" s="640"/>
      <c r="DD28" s="624">
        <v>223892</v>
      </c>
      <c r="DE28" s="619"/>
      <c r="DF28" s="619"/>
      <c r="DG28" s="619"/>
      <c r="DH28" s="619"/>
      <c r="DI28" s="619"/>
      <c r="DJ28" s="619"/>
      <c r="DK28" s="620"/>
      <c r="DL28" s="624">
        <v>223892</v>
      </c>
      <c r="DM28" s="619"/>
      <c r="DN28" s="619"/>
      <c r="DO28" s="619"/>
      <c r="DP28" s="619"/>
      <c r="DQ28" s="619"/>
      <c r="DR28" s="619"/>
      <c r="DS28" s="619"/>
      <c r="DT28" s="619"/>
      <c r="DU28" s="619"/>
      <c r="DV28" s="620"/>
      <c r="DW28" s="641">
        <v>10.9</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8175</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230086</v>
      </c>
      <c r="CS29" s="637"/>
      <c r="CT29" s="637"/>
      <c r="CU29" s="637"/>
      <c r="CV29" s="637"/>
      <c r="CW29" s="637"/>
      <c r="CX29" s="637"/>
      <c r="CY29" s="638"/>
      <c r="CZ29" s="621">
        <v>7.6</v>
      </c>
      <c r="DA29" s="639"/>
      <c r="DB29" s="639"/>
      <c r="DC29" s="640"/>
      <c r="DD29" s="624">
        <v>223892</v>
      </c>
      <c r="DE29" s="637"/>
      <c r="DF29" s="637"/>
      <c r="DG29" s="637"/>
      <c r="DH29" s="637"/>
      <c r="DI29" s="637"/>
      <c r="DJ29" s="637"/>
      <c r="DK29" s="638"/>
      <c r="DL29" s="624">
        <v>223892</v>
      </c>
      <c r="DM29" s="637"/>
      <c r="DN29" s="637"/>
      <c r="DO29" s="637"/>
      <c r="DP29" s="637"/>
      <c r="DQ29" s="637"/>
      <c r="DR29" s="637"/>
      <c r="DS29" s="637"/>
      <c r="DT29" s="637"/>
      <c r="DU29" s="637"/>
      <c r="DV29" s="638"/>
      <c r="DW29" s="641">
        <v>10.9</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11025</v>
      </c>
      <c r="S30" s="619"/>
      <c r="T30" s="619"/>
      <c r="U30" s="619"/>
      <c r="V30" s="619"/>
      <c r="W30" s="619"/>
      <c r="X30" s="619"/>
      <c r="Y30" s="620"/>
      <c r="Z30" s="671">
        <v>0.3</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99.2</v>
      </c>
      <c r="BH30" s="685"/>
      <c r="BI30" s="685"/>
      <c r="BJ30" s="685"/>
      <c r="BK30" s="685"/>
      <c r="BL30" s="685"/>
      <c r="BM30" s="686">
        <v>97.2</v>
      </c>
      <c r="BN30" s="685"/>
      <c r="BO30" s="685"/>
      <c r="BP30" s="685"/>
      <c r="BQ30" s="687"/>
      <c r="BR30" s="684">
        <v>99.1</v>
      </c>
      <c r="BS30" s="685"/>
      <c r="BT30" s="685"/>
      <c r="BU30" s="685"/>
      <c r="BV30" s="685"/>
      <c r="BW30" s="685"/>
      <c r="BX30" s="686">
        <v>96.8</v>
      </c>
      <c r="BY30" s="685"/>
      <c r="BZ30" s="685"/>
      <c r="CA30" s="685"/>
      <c r="CB30" s="687"/>
      <c r="CD30" s="690"/>
      <c r="CE30" s="691"/>
      <c r="CF30" s="655" t="s">
        <v>290</v>
      </c>
      <c r="CG30" s="652"/>
      <c r="CH30" s="652"/>
      <c r="CI30" s="652"/>
      <c r="CJ30" s="652"/>
      <c r="CK30" s="652"/>
      <c r="CL30" s="652"/>
      <c r="CM30" s="652"/>
      <c r="CN30" s="652"/>
      <c r="CO30" s="652"/>
      <c r="CP30" s="652"/>
      <c r="CQ30" s="653"/>
      <c r="CR30" s="618">
        <v>208455</v>
      </c>
      <c r="CS30" s="619"/>
      <c r="CT30" s="619"/>
      <c r="CU30" s="619"/>
      <c r="CV30" s="619"/>
      <c r="CW30" s="619"/>
      <c r="CX30" s="619"/>
      <c r="CY30" s="620"/>
      <c r="CZ30" s="621">
        <v>6.9</v>
      </c>
      <c r="DA30" s="639"/>
      <c r="DB30" s="639"/>
      <c r="DC30" s="640"/>
      <c r="DD30" s="624">
        <v>202261</v>
      </c>
      <c r="DE30" s="619"/>
      <c r="DF30" s="619"/>
      <c r="DG30" s="619"/>
      <c r="DH30" s="619"/>
      <c r="DI30" s="619"/>
      <c r="DJ30" s="619"/>
      <c r="DK30" s="620"/>
      <c r="DL30" s="624">
        <v>202261</v>
      </c>
      <c r="DM30" s="619"/>
      <c r="DN30" s="619"/>
      <c r="DO30" s="619"/>
      <c r="DP30" s="619"/>
      <c r="DQ30" s="619"/>
      <c r="DR30" s="619"/>
      <c r="DS30" s="619"/>
      <c r="DT30" s="619"/>
      <c r="DU30" s="619"/>
      <c r="DV30" s="620"/>
      <c r="DW30" s="641">
        <v>9.9</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495196</v>
      </c>
      <c r="S31" s="619"/>
      <c r="T31" s="619"/>
      <c r="U31" s="619"/>
      <c r="V31" s="619"/>
      <c r="W31" s="619"/>
      <c r="X31" s="619"/>
      <c r="Y31" s="620"/>
      <c r="Z31" s="671">
        <v>14.6</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99.4</v>
      </c>
      <c r="BH31" s="637"/>
      <c r="BI31" s="637"/>
      <c r="BJ31" s="637"/>
      <c r="BK31" s="637"/>
      <c r="BL31" s="637"/>
      <c r="BM31" s="673">
        <v>98</v>
      </c>
      <c r="BN31" s="683"/>
      <c r="BO31" s="683"/>
      <c r="BP31" s="683"/>
      <c r="BQ31" s="647"/>
      <c r="BR31" s="682">
        <v>99.4</v>
      </c>
      <c r="BS31" s="637"/>
      <c r="BT31" s="637"/>
      <c r="BU31" s="637"/>
      <c r="BV31" s="637"/>
      <c r="BW31" s="637"/>
      <c r="BX31" s="673">
        <v>97.5</v>
      </c>
      <c r="BY31" s="683"/>
      <c r="BZ31" s="683"/>
      <c r="CA31" s="683"/>
      <c r="CB31" s="647"/>
      <c r="CD31" s="690"/>
      <c r="CE31" s="691"/>
      <c r="CF31" s="655" t="s">
        <v>294</v>
      </c>
      <c r="CG31" s="652"/>
      <c r="CH31" s="652"/>
      <c r="CI31" s="652"/>
      <c r="CJ31" s="652"/>
      <c r="CK31" s="652"/>
      <c r="CL31" s="652"/>
      <c r="CM31" s="652"/>
      <c r="CN31" s="652"/>
      <c r="CO31" s="652"/>
      <c r="CP31" s="652"/>
      <c r="CQ31" s="653"/>
      <c r="CR31" s="618">
        <v>21631</v>
      </c>
      <c r="CS31" s="637"/>
      <c r="CT31" s="637"/>
      <c r="CU31" s="637"/>
      <c r="CV31" s="637"/>
      <c r="CW31" s="637"/>
      <c r="CX31" s="637"/>
      <c r="CY31" s="638"/>
      <c r="CZ31" s="621">
        <v>0.7</v>
      </c>
      <c r="DA31" s="639"/>
      <c r="DB31" s="639"/>
      <c r="DC31" s="640"/>
      <c r="DD31" s="624">
        <v>21631</v>
      </c>
      <c r="DE31" s="637"/>
      <c r="DF31" s="637"/>
      <c r="DG31" s="637"/>
      <c r="DH31" s="637"/>
      <c r="DI31" s="637"/>
      <c r="DJ31" s="637"/>
      <c r="DK31" s="638"/>
      <c r="DL31" s="624">
        <v>21631</v>
      </c>
      <c r="DM31" s="637"/>
      <c r="DN31" s="637"/>
      <c r="DO31" s="637"/>
      <c r="DP31" s="637"/>
      <c r="DQ31" s="637"/>
      <c r="DR31" s="637"/>
      <c r="DS31" s="637"/>
      <c r="DT31" s="637"/>
      <c r="DU31" s="637"/>
      <c r="DV31" s="638"/>
      <c r="DW31" s="641">
        <v>1.1000000000000001</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80928</v>
      </c>
      <c r="S32" s="619"/>
      <c r="T32" s="619"/>
      <c r="U32" s="619"/>
      <c r="V32" s="619"/>
      <c r="W32" s="619"/>
      <c r="X32" s="619"/>
      <c r="Y32" s="620"/>
      <c r="Z32" s="671">
        <v>2.4</v>
      </c>
      <c r="AA32" s="671"/>
      <c r="AB32" s="671"/>
      <c r="AC32" s="671"/>
      <c r="AD32" s="672">
        <v>5735</v>
      </c>
      <c r="AE32" s="672"/>
      <c r="AF32" s="672"/>
      <c r="AG32" s="672"/>
      <c r="AH32" s="672"/>
      <c r="AI32" s="672"/>
      <c r="AJ32" s="672"/>
      <c r="AK32" s="672"/>
      <c r="AL32" s="641">
        <v>0.3</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98.9</v>
      </c>
      <c r="BH32" s="603"/>
      <c r="BI32" s="603"/>
      <c r="BJ32" s="603"/>
      <c r="BK32" s="603"/>
      <c r="BL32" s="603"/>
      <c r="BM32" s="666">
        <v>96.1</v>
      </c>
      <c r="BN32" s="603"/>
      <c r="BO32" s="603"/>
      <c r="BP32" s="603"/>
      <c r="BQ32" s="660"/>
      <c r="BR32" s="681">
        <v>98.6</v>
      </c>
      <c r="BS32" s="603"/>
      <c r="BT32" s="603"/>
      <c r="BU32" s="603"/>
      <c r="BV32" s="603"/>
      <c r="BW32" s="603"/>
      <c r="BX32" s="666">
        <v>95.7</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119100</v>
      </c>
      <c r="S33" s="619"/>
      <c r="T33" s="619"/>
      <c r="U33" s="619"/>
      <c r="V33" s="619"/>
      <c r="W33" s="619"/>
      <c r="X33" s="619"/>
      <c r="Y33" s="620"/>
      <c r="Z33" s="671">
        <v>3.5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1630599</v>
      </c>
      <c r="CS33" s="637"/>
      <c r="CT33" s="637"/>
      <c r="CU33" s="637"/>
      <c r="CV33" s="637"/>
      <c r="CW33" s="637"/>
      <c r="CX33" s="637"/>
      <c r="CY33" s="638"/>
      <c r="CZ33" s="621">
        <v>53.7</v>
      </c>
      <c r="DA33" s="639"/>
      <c r="DB33" s="639"/>
      <c r="DC33" s="640"/>
      <c r="DD33" s="624">
        <v>1296012</v>
      </c>
      <c r="DE33" s="637"/>
      <c r="DF33" s="637"/>
      <c r="DG33" s="637"/>
      <c r="DH33" s="637"/>
      <c r="DI33" s="637"/>
      <c r="DJ33" s="637"/>
      <c r="DK33" s="638"/>
      <c r="DL33" s="624">
        <v>783285</v>
      </c>
      <c r="DM33" s="637"/>
      <c r="DN33" s="637"/>
      <c r="DO33" s="637"/>
      <c r="DP33" s="637"/>
      <c r="DQ33" s="637"/>
      <c r="DR33" s="637"/>
      <c r="DS33" s="637"/>
      <c r="DT33" s="637"/>
      <c r="DU33" s="637"/>
      <c r="DV33" s="638"/>
      <c r="DW33" s="641">
        <v>38.299999999999997</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608011</v>
      </c>
      <c r="CS34" s="619"/>
      <c r="CT34" s="619"/>
      <c r="CU34" s="619"/>
      <c r="CV34" s="619"/>
      <c r="CW34" s="619"/>
      <c r="CX34" s="619"/>
      <c r="CY34" s="620"/>
      <c r="CZ34" s="621">
        <v>20</v>
      </c>
      <c r="DA34" s="639"/>
      <c r="DB34" s="639"/>
      <c r="DC34" s="640"/>
      <c r="DD34" s="624">
        <v>390819</v>
      </c>
      <c r="DE34" s="619"/>
      <c r="DF34" s="619"/>
      <c r="DG34" s="619"/>
      <c r="DH34" s="619"/>
      <c r="DI34" s="619"/>
      <c r="DJ34" s="619"/>
      <c r="DK34" s="620"/>
      <c r="DL34" s="624">
        <v>179300</v>
      </c>
      <c r="DM34" s="619"/>
      <c r="DN34" s="619"/>
      <c r="DO34" s="619"/>
      <c r="DP34" s="619"/>
      <c r="DQ34" s="619"/>
      <c r="DR34" s="619"/>
      <c r="DS34" s="619"/>
      <c r="DT34" s="619"/>
      <c r="DU34" s="619"/>
      <c r="DV34" s="620"/>
      <c r="DW34" s="641">
        <v>8.8000000000000007</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100000</v>
      </c>
      <c r="S35" s="619"/>
      <c r="T35" s="619"/>
      <c r="U35" s="619"/>
      <c r="V35" s="619"/>
      <c r="W35" s="619"/>
      <c r="X35" s="619"/>
      <c r="Y35" s="620"/>
      <c r="Z35" s="671">
        <v>3</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382200</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42888</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49779</v>
      </c>
      <c r="CS35" s="637"/>
      <c r="CT35" s="637"/>
      <c r="CU35" s="637"/>
      <c r="CV35" s="637"/>
      <c r="CW35" s="637"/>
      <c r="CX35" s="637"/>
      <c r="CY35" s="638"/>
      <c r="CZ35" s="621">
        <v>1.6</v>
      </c>
      <c r="DA35" s="639"/>
      <c r="DB35" s="639"/>
      <c r="DC35" s="640"/>
      <c r="DD35" s="624">
        <v>46400</v>
      </c>
      <c r="DE35" s="637"/>
      <c r="DF35" s="637"/>
      <c r="DG35" s="637"/>
      <c r="DH35" s="637"/>
      <c r="DI35" s="637"/>
      <c r="DJ35" s="637"/>
      <c r="DK35" s="638"/>
      <c r="DL35" s="624">
        <v>18505</v>
      </c>
      <c r="DM35" s="637"/>
      <c r="DN35" s="637"/>
      <c r="DO35" s="637"/>
      <c r="DP35" s="637"/>
      <c r="DQ35" s="637"/>
      <c r="DR35" s="637"/>
      <c r="DS35" s="637"/>
      <c r="DT35" s="637"/>
      <c r="DU35" s="637"/>
      <c r="DV35" s="638"/>
      <c r="DW35" s="641">
        <v>0.9</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3389071</v>
      </c>
      <c r="S36" s="659"/>
      <c r="T36" s="659"/>
      <c r="U36" s="659"/>
      <c r="V36" s="659"/>
      <c r="W36" s="659"/>
      <c r="X36" s="659"/>
      <c r="Y36" s="662"/>
      <c r="Z36" s="663">
        <v>100</v>
      </c>
      <c r="AA36" s="663"/>
      <c r="AB36" s="663"/>
      <c r="AC36" s="663"/>
      <c r="AD36" s="664">
        <v>1946028</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197239</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19330</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350391</v>
      </c>
      <c r="CS36" s="619"/>
      <c r="CT36" s="619"/>
      <c r="CU36" s="619"/>
      <c r="CV36" s="619"/>
      <c r="CW36" s="619"/>
      <c r="CX36" s="619"/>
      <c r="CY36" s="620"/>
      <c r="CZ36" s="621">
        <v>11.5</v>
      </c>
      <c r="DA36" s="639"/>
      <c r="DB36" s="639"/>
      <c r="DC36" s="640"/>
      <c r="DD36" s="624">
        <v>301120</v>
      </c>
      <c r="DE36" s="619"/>
      <c r="DF36" s="619"/>
      <c r="DG36" s="619"/>
      <c r="DH36" s="619"/>
      <c r="DI36" s="619"/>
      <c r="DJ36" s="619"/>
      <c r="DK36" s="620"/>
      <c r="DL36" s="624">
        <v>245254</v>
      </c>
      <c r="DM36" s="619"/>
      <c r="DN36" s="619"/>
      <c r="DO36" s="619"/>
      <c r="DP36" s="619"/>
      <c r="DQ36" s="619"/>
      <c r="DR36" s="619"/>
      <c r="DS36" s="619"/>
      <c r="DT36" s="619"/>
      <c r="DU36" s="619"/>
      <c r="DV36" s="620"/>
      <c r="DW36" s="641">
        <v>12</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37153</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712</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101135</v>
      </c>
      <c r="CS37" s="637"/>
      <c r="CT37" s="637"/>
      <c r="CU37" s="637"/>
      <c r="CV37" s="637"/>
      <c r="CW37" s="637"/>
      <c r="CX37" s="637"/>
      <c r="CY37" s="638"/>
      <c r="CZ37" s="621">
        <v>3.3</v>
      </c>
      <c r="DA37" s="639"/>
      <c r="DB37" s="639"/>
      <c r="DC37" s="640"/>
      <c r="DD37" s="624">
        <v>101135</v>
      </c>
      <c r="DE37" s="637"/>
      <c r="DF37" s="637"/>
      <c r="DG37" s="637"/>
      <c r="DH37" s="637"/>
      <c r="DI37" s="637"/>
      <c r="DJ37" s="637"/>
      <c r="DK37" s="638"/>
      <c r="DL37" s="624">
        <v>101135</v>
      </c>
      <c r="DM37" s="637"/>
      <c r="DN37" s="637"/>
      <c r="DO37" s="637"/>
      <c r="DP37" s="637"/>
      <c r="DQ37" s="637"/>
      <c r="DR37" s="637"/>
      <c r="DS37" s="637"/>
      <c r="DT37" s="637"/>
      <c r="DU37" s="637"/>
      <c r="DV37" s="638"/>
      <c r="DW37" s="641">
        <v>4.9000000000000004</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1233</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382200</v>
      </c>
      <c r="CS38" s="619"/>
      <c r="CT38" s="619"/>
      <c r="CU38" s="619"/>
      <c r="CV38" s="619"/>
      <c r="CW38" s="619"/>
      <c r="CX38" s="619"/>
      <c r="CY38" s="620"/>
      <c r="CZ38" s="621">
        <v>12.6</v>
      </c>
      <c r="DA38" s="639"/>
      <c r="DB38" s="639"/>
      <c r="DC38" s="640"/>
      <c r="DD38" s="624">
        <v>350414</v>
      </c>
      <c r="DE38" s="619"/>
      <c r="DF38" s="619"/>
      <c r="DG38" s="619"/>
      <c r="DH38" s="619"/>
      <c r="DI38" s="619"/>
      <c r="DJ38" s="619"/>
      <c r="DK38" s="620"/>
      <c r="DL38" s="624">
        <v>340226</v>
      </c>
      <c r="DM38" s="619"/>
      <c r="DN38" s="619"/>
      <c r="DO38" s="619"/>
      <c r="DP38" s="619"/>
      <c r="DQ38" s="619"/>
      <c r="DR38" s="619"/>
      <c r="DS38" s="619"/>
      <c r="DT38" s="619"/>
      <c r="DU38" s="619"/>
      <c r="DV38" s="620"/>
      <c r="DW38" s="641">
        <v>16.600000000000001</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77</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217718</v>
      </c>
      <c r="CS39" s="637"/>
      <c r="CT39" s="637"/>
      <c r="CU39" s="637"/>
      <c r="CV39" s="637"/>
      <c r="CW39" s="637"/>
      <c r="CX39" s="637"/>
      <c r="CY39" s="638"/>
      <c r="CZ39" s="621">
        <v>7.2</v>
      </c>
      <c r="DA39" s="639"/>
      <c r="DB39" s="639"/>
      <c r="DC39" s="640"/>
      <c r="DD39" s="624">
        <v>204759</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30176</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100</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22500</v>
      </c>
      <c r="CS40" s="619"/>
      <c r="CT40" s="619"/>
      <c r="CU40" s="619"/>
      <c r="CV40" s="619"/>
      <c r="CW40" s="619"/>
      <c r="CX40" s="619"/>
      <c r="CY40" s="620"/>
      <c r="CZ40" s="621">
        <v>0.7</v>
      </c>
      <c r="DA40" s="639"/>
      <c r="DB40" s="639"/>
      <c r="DC40" s="640"/>
      <c r="DD40" s="624">
        <v>2500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117632</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325</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468836</v>
      </c>
      <c r="CS42" s="619"/>
      <c r="CT42" s="619"/>
      <c r="CU42" s="619"/>
      <c r="CV42" s="619"/>
      <c r="CW42" s="619"/>
      <c r="CX42" s="619"/>
      <c r="CY42" s="620"/>
      <c r="CZ42" s="621">
        <v>15.4</v>
      </c>
      <c r="DA42" s="622"/>
      <c r="DB42" s="622"/>
      <c r="DC42" s="623"/>
      <c r="DD42" s="624">
        <v>299564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t="s">
        <v>118</v>
      </c>
      <c r="CS43" s="637"/>
      <c r="CT43" s="637"/>
      <c r="CU43" s="637"/>
      <c r="CV43" s="637"/>
      <c r="CW43" s="637"/>
      <c r="CX43" s="637"/>
      <c r="CY43" s="638"/>
      <c r="CZ43" s="621" t="s">
        <v>118</v>
      </c>
      <c r="DA43" s="639"/>
      <c r="DB43" s="639"/>
      <c r="DC43" s="640"/>
      <c r="DD43" s="624" t="s">
        <v>118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468831</v>
      </c>
      <c r="CS44" s="619"/>
      <c r="CT44" s="619"/>
      <c r="CU44" s="619"/>
      <c r="CV44" s="619"/>
      <c r="CW44" s="619"/>
      <c r="CX44" s="619"/>
      <c r="CY44" s="620"/>
      <c r="CZ44" s="621">
        <v>15.4</v>
      </c>
      <c r="DA44" s="622"/>
      <c r="DB44" s="622"/>
      <c r="DC44" s="623"/>
      <c r="DD44" s="624">
        <v>299559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397238</v>
      </c>
      <c r="CS45" s="637"/>
      <c r="CT45" s="637"/>
      <c r="CU45" s="637"/>
      <c r="CV45" s="637"/>
      <c r="CW45" s="637"/>
      <c r="CX45" s="637"/>
      <c r="CY45" s="638"/>
      <c r="CZ45" s="621">
        <v>13.1</v>
      </c>
      <c r="DA45" s="639"/>
      <c r="DB45" s="639"/>
      <c r="DC45" s="640"/>
      <c r="DD45" s="624">
        <v>264425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71593</v>
      </c>
      <c r="CS46" s="619"/>
      <c r="CT46" s="619"/>
      <c r="CU46" s="619"/>
      <c r="CV46" s="619"/>
      <c r="CW46" s="619"/>
      <c r="CX46" s="619"/>
      <c r="CY46" s="620"/>
      <c r="CZ46" s="621">
        <v>2.4</v>
      </c>
      <c r="DA46" s="622"/>
      <c r="DB46" s="622"/>
      <c r="DC46" s="623"/>
      <c r="DD46" s="624">
        <v>35134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5</v>
      </c>
      <c r="CS47" s="637"/>
      <c r="CT47" s="637"/>
      <c r="CU47" s="637"/>
      <c r="CV47" s="637"/>
      <c r="CW47" s="637"/>
      <c r="CX47" s="637"/>
      <c r="CY47" s="638"/>
      <c r="CZ47" s="621">
        <v>0</v>
      </c>
      <c r="DA47" s="639"/>
      <c r="DB47" s="639"/>
      <c r="DC47" s="640"/>
      <c r="DD47" s="624">
        <v>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3035606</v>
      </c>
      <c r="CS49" s="603"/>
      <c r="CT49" s="603"/>
      <c r="CU49" s="603"/>
      <c r="CV49" s="603"/>
      <c r="CW49" s="603"/>
      <c r="CX49" s="603"/>
      <c r="CY49" s="604"/>
      <c r="CZ49" s="605">
        <v>100</v>
      </c>
      <c r="DA49" s="606"/>
      <c r="DB49" s="606"/>
      <c r="DC49" s="607"/>
      <c r="DD49" s="608">
        <v>2345313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3369</v>
      </c>
      <c r="R7" s="1131"/>
      <c r="S7" s="1131"/>
      <c r="T7" s="1131"/>
      <c r="U7" s="1131"/>
      <c r="V7" s="1131">
        <v>3019</v>
      </c>
      <c r="W7" s="1131"/>
      <c r="X7" s="1131"/>
      <c r="Y7" s="1131"/>
      <c r="Z7" s="1131"/>
      <c r="AA7" s="1131">
        <v>350</v>
      </c>
      <c r="AB7" s="1131"/>
      <c r="AC7" s="1131"/>
      <c r="AD7" s="1131"/>
      <c r="AE7" s="1132"/>
      <c r="AF7" s="1133">
        <v>325</v>
      </c>
      <c r="AG7" s="1134"/>
      <c r="AH7" s="1134"/>
      <c r="AI7" s="1134"/>
      <c r="AJ7" s="1135"/>
      <c r="AK7" s="1117">
        <v>0</v>
      </c>
      <c r="AL7" s="1118"/>
      <c r="AM7" s="1118"/>
      <c r="AN7" s="1118"/>
      <c r="AO7" s="1118"/>
      <c r="AP7" s="1118">
        <v>1901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560</v>
      </c>
      <c r="BT7" s="1122"/>
      <c r="BU7" s="1122"/>
      <c r="BV7" s="1122"/>
      <c r="BW7" s="1122"/>
      <c r="BX7" s="1122"/>
      <c r="BY7" s="1122"/>
      <c r="BZ7" s="1122"/>
      <c r="CA7" s="1122"/>
      <c r="CB7" s="1122"/>
      <c r="CC7" s="1122"/>
      <c r="CD7" s="1122"/>
      <c r="CE7" s="1122"/>
      <c r="CF7" s="1122"/>
      <c r="CG7" s="1123"/>
      <c r="CH7" s="1114">
        <v>1</v>
      </c>
      <c r="CI7" s="1115"/>
      <c r="CJ7" s="1115"/>
      <c r="CK7" s="1115"/>
      <c r="CL7" s="1116"/>
      <c r="CM7" s="1114">
        <v>92</v>
      </c>
      <c r="CN7" s="1115"/>
      <c r="CO7" s="1115"/>
      <c r="CP7" s="1115"/>
      <c r="CQ7" s="1116"/>
      <c r="CR7" s="1114">
        <v>3</v>
      </c>
      <c r="CS7" s="1115"/>
      <c r="CT7" s="1115"/>
      <c r="CU7" s="1115"/>
      <c r="CV7" s="1116"/>
      <c r="CW7" s="1114" t="s">
        <v>556</v>
      </c>
      <c r="CX7" s="1115"/>
      <c r="CY7" s="1115"/>
      <c r="CZ7" s="1115"/>
      <c r="DA7" s="1116"/>
      <c r="DB7" s="1114" t="s">
        <v>556</v>
      </c>
      <c r="DC7" s="1115"/>
      <c r="DD7" s="1115"/>
      <c r="DE7" s="1115"/>
      <c r="DF7" s="1116"/>
      <c r="DG7" s="1114" t="s">
        <v>556</v>
      </c>
      <c r="DH7" s="1115"/>
      <c r="DI7" s="1115"/>
      <c r="DJ7" s="1115"/>
      <c r="DK7" s="1116"/>
      <c r="DL7" s="1114" t="s">
        <v>556</v>
      </c>
      <c r="DM7" s="1115"/>
      <c r="DN7" s="1115"/>
      <c r="DO7" s="1115"/>
      <c r="DP7" s="1116"/>
      <c r="DQ7" s="1114" t="s">
        <v>556</v>
      </c>
      <c r="DR7" s="1115"/>
      <c r="DS7" s="1115"/>
      <c r="DT7" s="1115"/>
      <c r="DU7" s="1116"/>
      <c r="DV7" s="1141"/>
      <c r="DW7" s="1142"/>
      <c r="DX7" s="1142"/>
      <c r="DY7" s="1142"/>
      <c r="DZ7" s="1143"/>
      <c r="EA7" s="205"/>
    </row>
    <row r="8" spans="1:131" s="206" customFormat="1" ht="26.25" customHeight="1" x14ac:dyDescent="0.15">
      <c r="A8" s="212">
        <v>2</v>
      </c>
      <c r="B8" s="1063" t="s">
        <v>362</v>
      </c>
      <c r="C8" s="1064"/>
      <c r="D8" s="1064"/>
      <c r="E8" s="1064"/>
      <c r="F8" s="1064"/>
      <c r="G8" s="1064"/>
      <c r="H8" s="1064"/>
      <c r="I8" s="1064"/>
      <c r="J8" s="1064"/>
      <c r="K8" s="1064"/>
      <c r="L8" s="1064"/>
      <c r="M8" s="1064"/>
      <c r="N8" s="1064"/>
      <c r="O8" s="1064"/>
      <c r="P8" s="1065"/>
      <c r="Q8" s="1069">
        <v>21</v>
      </c>
      <c r="R8" s="1070"/>
      <c r="S8" s="1070"/>
      <c r="T8" s="1070"/>
      <c r="U8" s="1070"/>
      <c r="V8" s="1070">
        <v>18</v>
      </c>
      <c r="W8" s="1070"/>
      <c r="X8" s="1070"/>
      <c r="Y8" s="1070"/>
      <c r="Z8" s="1070"/>
      <c r="AA8" s="1070">
        <v>3</v>
      </c>
      <c r="AB8" s="1070"/>
      <c r="AC8" s="1070"/>
      <c r="AD8" s="1070"/>
      <c r="AE8" s="1071"/>
      <c r="AF8" s="1045">
        <v>3</v>
      </c>
      <c r="AG8" s="1046"/>
      <c r="AH8" s="1046"/>
      <c r="AI8" s="1046"/>
      <c r="AJ8" s="1047"/>
      <c r="AK8" s="1112">
        <v>0</v>
      </c>
      <c r="AL8" s="1113"/>
      <c r="AM8" s="1113"/>
      <c r="AN8" s="1113"/>
      <c r="AO8" s="1113"/>
      <c r="AP8" s="1113" t="s">
        <v>543</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3389</v>
      </c>
      <c r="R23" s="1095"/>
      <c r="S23" s="1095"/>
      <c r="T23" s="1095"/>
      <c r="U23" s="1095"/>
      <c r="V23" s="1095">
        <v>3036</v>
      </c>
      <c r="W23" s="1095"/>
      <c r="X23" s="1095"/>
      <c r="Y23" s="1095"/>
      <c r="Z23" s="1095"/>
      <c r="AA23" s="1095">
        <v>353</v>
      </c>
      <c r="AB23" s="1095"/>
      <c r="AC23" s="1095"/>
      <c r="AD23" s="1095"/>
      <c r="AE23" s="1096"/>
      <c r="AF23" s="1097">
        <v>329</v>
      </c>
      <c r="AG23" s="1095"/>
      <c r="AH23" s="1095"/>
      <c r="AI23" s="1095"/>
      <c r="AJ23" s="1098"/>
      <c r="AK23" s="1099"/>
      <c r="AL23" s="1100"/>
      <c r="AM23" s="1100"/>
      <c r="AN23" s="1100"/>
      <c r="AO23" s="1100"/>
      <c r="AP23" s="1095">
        <v>1901</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667</v>
      </c>
      <c r="R28" s="1080"/>
      <c r="S28" s="1080"/>
      <c r="T28" s="1080"/>
      <c r="U28" s="1080"/>
      <c r="V28" s="1080">
        <v>621</v>
      </c>
      <c r="W28" s="1080"/>
      <c r="X28" s="1080"/>
      <c r="Y28" s="1080"/>
      <c r="Z28" s="1080"/>
      <c r="AA28" s="1080">
        <v>46</v>
      </c>
      <c r="AB28" s="1080"/>
      <c r="AC28" s="1080"/>
      <c r="AD28" s="1080"/>
      <c r="AE28" s="1081"/>
      <c r="AF28" s="1082">
        <v>46</v>
      </c>
      <c r="AG28" s="1080"/>
      <c r="AH28" s="1080"/>
      <c r="AI28" s="1080"/>
      <c r="AJ28" s="1083"/>
      <c r="AK28" s="1084">
        <v>30</v>
      </c>
      <c r="AL28" s="1072"/>
      <c r="AM28" s="1072"/>
      <c r="AN28" s="1072"/>
      <c r="AO28" s="1072"/>
      <c r="AP28" s="1072" t="s">
        <v>543</v>
      </c>
      <c r="AQ28" s="1072"/>
      <c r="AR28" s="1072"/>
      <c r="AS28" s="1072"/>
      <c r="AT28" s="1072"/>
      <c r="AU28" s="1072" t="s">
        <v>543</v>
      </c>
      <c r="AV28" s="1072"/>
      <c r="AW28" s="1072"/>
      <c r="AX28" s="1072"/>
      <c r="AY28" s="1072"/>
      <c r="AZ28" s="1073" t="s">
        <v>556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584</v>
      </c>
      <c r="R29" s="1070"/>
      <c r="S29" s="1070"/>
      <c r="T29" s="1070"/>
      <c r="U29" s="1070"/>
      <c r="V29" s="1070">
        <v>580</v>
      </c>
      <c r="W29" s="1070"/>
      <c r="X29" s="1070"/>
      <c r="Y29" s="1070"/>
      <c r="Z29" s="1070"/>
      <c r="AA29" s="1070">
        <v>4</v>
      </c>
      <c r="AB29" s="1070"/>
      <c r="AC29" s="1070"/>
      <c r="AD29" s="1070"/>
      <c r="AE29" s="1071"/>
      <c r="AF29" s="1045">
        <v>4</v>
      </c>
      <c r="AG29" s="1046"/>
      <c r="AH29" s="1046"/>
      <c r="AI29" s="1046"/>
      <c r="AJ29" s="1047"/>
      <c r="AK29" s="1006">
        <v>95</v>
      </c>
      <c r="AL29" s="997"/>
      <c r="AM29" s="997"/>
      <c r="AN29" s="997"/>
      <c r="AO29" s="997"/>
      <c r="AP29" s="997" t="s">
        <v>543</v>
      </c>
      <c r="AQ29" s="997"/>
      <c r="AR29" s="997"/>
      <c r="AS29" s="997"/>
      <c r="AT29" s="997"/>
      <c r="AU29" s="997" t="s">
        <v>543</v>
      </c>
      <c r="AV29" s="997"/>
      <c r="AW29" s="997"/>
      <c r="AX29" s="997"/>
      <c r="AY29" s="997"/>
      <c r="AZ29" s="1068" t="s">
        <v>556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50</v>
      </c>
      <c r="R30" s="1070"/>
      <c r="S30" s="1070"/>
      <c r="T30" s="1070"/>
      <c r="U30" s="1070"/>
      <c r="V30" s="1070">
        <v>50</v>
      </c>
      <c r="W30" s="1070"/>
      <c r="X30" s="1070"/>
      <c r="Y30" s="1070"/>
      <c r="Z30" s="1070"/>
      <c r="AA30" s="1070">
        <v>0</v>
      </c>
      <c r="AB30" s="1070"/>
      <c r="AC30" s="1070"/>
      <c r="AD30" s="1070"/>
      <c r="AE30" s="1071"/>
      <c r="AF30" s="1045">
        <v>0</v>
      </c>
      <c r="AG30" s="1046"/>
      <c r="AH30" s="1046"/>
      <c r="AI30" s="1046"/>
      <c r="AJ30" s="1047"/>
      <c r="AK30" s="1006">
        <v>16</v>
      </c>
      <c r="AL30" s="997"/>
      <c r="AM30" s="997"/>
      <c r="AN30" s="997"/>
      <c r="AO30" s="997"/>
      <c r="AP30" s="997" t="s">
        <v>543</v>
      </c>
      <c r="AQ30" s="997"/>
      <c r="AR30" s="997"/>
      <c r="AS30" s="997"/>
      <c r="AT30" s="997"/>
      <c r="AU30" s="997" t="s">
        <v>543</v>
      </c>
      <c r="AV30" s="997"/>
      <c r="AW30" s="997"/>
      <c r="AX30" s="997"/>
      <c r="AY30" s="997"/>
      <c r="AZ30" s="1068" t="s">
        <v>556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129</v>
      </c>
      <c r="R31" s="1070"/>
      <c r="S31" s="1070"/>
      <c r="T31" s="1070"/>
      <c r="U31" s="1070"/>
      <c r="V31" s="1070">
        <v>117</v>
      </c>
      <c r="W31" s="1070"/>
      <c r="X31" s="1070"/>
      <c r="Y31" s="1070"/>
      <c r="Z31" s="1070"/>
      <c r="AA31" s="1070">
        <v>12</v>
      </c>
      <c r="AB31" s="1070"/>
      <c r="AC31" s="1070"/>
      <c r="AD31" s="1070"/>
      <c r="AE31" s="1071"/>
      <c r="AF31" s="1045">
        <v>4</v>
      </c>
      <c r="AG31" s="1046"/>
      <c r="AH31" s="1046"/>
      <c r="AI31" s="1046"/>
      <c r="AJ31" s="1047"/>
      <c r="AK31" s="1006">
        <v>37</v>
      </c>
      <c r="AL31" s="997"/>
      <c r="AM31" s="997"/>
      <c r="AN31" s="997"/>
      <c r="AO31" s="997"/>
      <c r="AP31" s="997">
        <v>1014</v>
      </c>
      <c r="AQ31" s="997"/>
      <c r="AR31" s="997"/>
      <c r="AS31" s="997"/>
      <c r="AT31" s="997"/>
      <c r="AU31" s="997">
        <v>37</v>
      </c>
      <c r="AV31" s="997"/>
      <c r="AW31" s="997"/>
      <c r="AX31" s="997"/>
      <c r="AY31" s="997"/>
      <c r="AZ31" s="1068" t="s">
        <v>556</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382</v>
      </c>
      <c r="C32" s="1064"/>
      <c r="D32" s="1064"/>
      <c r="E32" s="1064"/>
      <c r="F32" s="1064"/>
      <c r="G32" s="1064"/>
      <c r="H32" s="1064"/>
      <c r="I32" s="1064"/>
      <c r="J32" s="1064"/>
      <c r="K32" s="1064"/>
      <c r="L32" s="1064"/>
      <c r="M32" s="1064"/>
      <c r="N32" s="1064"/>
      <c r="O32" s="1064"/>
      <c r="P32" s="1065"/>
      <c r="Q32" s="1069">
        <v>163</v>
      </c>
      <c r="R32" s="1070"/>
      <c r="S32" s="1070"/>
      <c r="T32" s="1070"/>
      <c r="U32" s="1070"/>
      <c r="V32" s="1070">
        <v>153</v>
      </c>
      <c r="W32" s="1070"/>
      <c r="X32" s="1070"/>
      <c r="Y32" s="1070"/>
      <c r="Z32" s="1070"/>
      <c r="AA32" s="1070">
        <v>10</v>
      </c>
      <c r="AB32" s="1070"/>
      <c r="AC32" s="1070"/>
      <c r="AD32" s="1070"/>
      <c r="AE32" s="1071"/>
      <c r="AF32" s="1045">
        <v>10</v>
      </c>
      <c r="AG32" s="1046"/>
      <c r="AH32" s="1046"/>
      <c r="AI32" s="1046"/>
      <c r="AJ32" s="1047"/>
      <c r="AK32" s="1006">
        <v>0</v>
      </c>
      <c r="AL32" s="997"/>
      <c r="AM32" s="997"/>
      <c r="AN32" s="997"/>
      <c r="AO32" s="997"/>
      <c r="AP32" s="997" t="s">
        <v>556</v>
      </c>
      <c r="AQ32" s="997"/>
      <c r="AR32" s="997"/>
      <c r="AS32" s="997"/>
      <c r="AT32" s="997"/>
      <c r="AU32" s="997" t="s">
        <v>543</v>
      </c>
      <c r="AV32" s="997"/>
      <c r="AW32" s="997"/>
      <c r="AX32" s="997"/>
      <c r="AY32" s="997"/>
      <c r="AZ32" s="1068" t="s">
        <v>556</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281</v>
      </c>
      <c r="R33" s="1070"/>
      <c r="S33" s="1070"/>
      <c r="T33" s="1070"/>
      <c r="U33" s="1070"/>
      <c r="V33" s="1070">
        <v>273</v>
      </c>
      <c r="W33" s="1070"/>
      <c r="X33" s="1070"/>
      <c r="Y33" s="1070"/>
      <c r="Z33" s="1070"/>
      <c r="AA33" s="1070">
        <v>8</v>
      </c>
      <c r="AB33" s="1070"/>
      <c r="AC33" s="1070"/>
      <c r="AD33" s="1070"/>
      <c r="AE33" s="1071"/>
      <c r="AF33" s="1045">
        <v>8</v>
      </c>
      <c r="AG33" s="1046"/>
      <c r="AH33" s="1046"/>
      <c r="AI33" s="1046"/>
      <c r="AJ33" s="1047"/>
      <c r="AK33" s="1006">
        <v>197</v>
      </c>
      <c r="AL33" s="997"/>
      <c r="AM33" s="997"/>
      <c r="AN33" s="997"/>
      <c r="AO33" s="997"/>
      <c r="AP33" s="997">
        <v>2041</v>
      </c>
      <c r="AQ33" s="997"/>
      <c r="AR33" s="997"/>
      <c r="AS33" s="997"/>
      <c r="AT33" s="997"/>
      <c r="AU33" s="997">
        <v>195</v>
      </c>
      <c r="AV33" s="997"/>
      <c r="AW33" s="997"/>
      <c r="AX33" s="997"/>
      <c r="AY33" s="997"/>
      <c r="AZ33" s="1068" t="s">
        <v>556</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72</v>
      </c>
      <c r="AG63" s="985"/>
      <c r="AH63" s="985"/>
      <c r="AI63" s="985"/>
      <c r="AJ63" s="1056"/>
      <c r="AK63" s="1057"/>
      <c r="AL63" s="989"/>
      <c r="AM63" s="989"/>
      <c r="AN63" s="989"/>
      <c r="AO63" s="989"/>
      <c r="AP63" s="985">
        <v>3055</v>
      </c>
      <c r="AQ63" s="985"/>
      <c r="AR63" s="985"/>
      <c r="AS63" s="985"/>
      <c r="AT63" s="985"/>
      <c r="AU63" s="985">
        <v>232</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544</v>
      </c>
      <c r="C68" s="1012"/>
      <c r="D68" s="1012"/>
      <c r="E68" s="1012"/>
      <c r="F68" s="1012"/>
      <c r="G68" s="1012"/>
      <c r="H68" s="1012"/>
      <c r="I68" s="1012"/>
      <c r="J68" s="1012"/>
      <c r="K68" s="1012"/>
      <c r="L68" s="1012"/>
      <c r="M68" s="1012"/>
      <c r="N68" s="1012"/>
      <c r="O68" s="1012"/>
      <c r="P68" s="1013"/>
      <c r="Q68" s="1014">
        <v>2038</v>
      </c>
      <c r="R68" s="1008"/>
      <c r="S68" s="1008"/>
      <c r="T68" s="1008"/>
      <c r="U68" s="1008"/>
      <c r="V68" s="1008">
        <v>1887</v>
      </c>
      <c r="W68" s="1008"/>
      <c r="X68" s="1008"/>
      <c r="Y68" s="1008"/>
      <c r="Z68" s="1008"/>
      <c r="AA68" s="1008">
        <v>151</v>
      </c>
      <c r="AB68" s="1008"/>
      <c r="AC68" s="1008"/>
      <c r="AD68" s="1008"/>
      <c r="AE68" s="1008"/>
      <c r="AF68" s="1008">
        <v>151</v>
      </c>
      <c r="AG68" s="1008"/>
      <c r="AH68" s="1008"/>
      <c r="AI68" s="1008"/>
      <c r="AJ68" s="1008"/>
      <c r="AK68" s="1008">
        <v>52</v>
      </c>
      <c r="AL68" s="1008"/>
      <c r="AM68" s="1008"/>
      <c r="AN68" s="1008"/>
      <c r="AO68" s="1008"/>
      <c r="AP68" s="1008">
        <v>181</v>
      </c>
      <c r="AQ68" s="1008"/>
      <c r="AR68" s="1008"/>
      <c r="AS68" s="1008"/>
      <c r="AT68" s="1008"/>
      <c r="AU68" s="1008" t="s">
        <v>543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545</v>
      </c>
      <c r="C69" s="1001"/>
      <c r="D69" s="1001"/>
      <c r="E69" s="1001"/>
      <c r="F69" s="1001"/>
      <c r="G69" s="1001"/>
      <c r="H69" s="1001"/>
      <c r="I69" s="1001"/>
      <c r="J69" s="1001"/>
      <c r="K69" s="1001"/>
      <c r="L69" s="1001"/>
      <c r="M69" s="1001"/>
      <c r="N69" s="1001"/>
      <c r="O69" s="1001"/>
      <c r="P69" s="1002"/>
      <c r="Q69" s="1003">
        <v>103</v>
      </c>
      <c r="R69" s="997"/>
      <c r="S69" s="997"/>
      <c r="T69" s="997"/>
      <c r="U69" s="997"/>
      <c r="V69" s="997">
        <v>35</v>
      </c>
      <c r="W69" s="997"/>
      <c r="X69" s="997"/>
      <c r="Y69" s="997"/>
      <c r="Z69" s="997"/>
      <c r="AA69" s="997">
        <v>68</v>
      </c>
      <c r="AB69" s="997"/>
      <c r="AC69" s="997"/>
      <c r="AD69" s="997"/>
      <c r="AE69" s="997"/>
      <c r="AF69" s="997">
        <v>68</v>
      </c>
      <c r="AG69" s="997"/>
      <c r="AH69" s="997"/>
      <c r="AI69" s="997"/>
      <c r="AJ69" s="997"/>
      <c r="AK69" s="997">
        <v>94</v>
      </c>
      <c r="AL69" s="997"/>
      <c r="AM69" s="997"/>
      <c r="AN69" s="997"/>
      <c r="AO69" s="997"/>
      <c r="AP69" s="997" t="s">
        <v>543</v>
      </c>
      <c r="AQ69" s="997"/>
      <c r="AR69" s="997"/>
      <c r="AS69" s="997"/>
      <c r="AT69" s="997"/>
      <c r="AU69" s="997" t="s">
        <v>557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546</v>
      </c>
      <c r="C70" s="1001"/>
      <c r="D70" s="1001"/>
      <c r="E70" s="1001"/>
      <c r="F70" s="1001"/>
      <c r="G70" s="1001"/>
      <c r="H70" s="1001"/>
      <c r="I70" s="1001"/>
      <c r="J70" s="1001"/>
      <c r="K70" s="1001"/>
      <c r="L70" s="1001"/>
      <c r="M70" s="1001"/>
      <c r="N70" s="1001"/>
      <c r="O70" s="1001"/>
      <c r="P70" s="1002"/>
      <c r="Q70" s="1003">
        <v>2372</v>
      </c>
      <c r="R70" s="997"/>
      <c r="S70" s="997"/>
      <c r="T70" s="997"/>
      <c r="U70" s="997"/>
      <c r="V70" s="997">
        <v>2348</v>
      </c>
      <c r="W70" s="997"/>
      <c r="X70" s="997"/>
      <c r="Y70" s="997"/>
      <c r="Z70" s="997"/>
      <c r="AA70" s="997">
        <v>24</v>
      </c>
      <c r="AB70" s="997"/>
      <c r="AC70" s="997"/>
      <c r="AD70" s="997"/>
      <c r="AE70" s="997"/>
      <c r="AF70" s="997">
        <v>24</v>
      </c>
      <c r="AG70" s="997"/>
      <c r="AH70" s="997"/>
      <c r="AI70" s="997"/>
      <c r="AJ70" s="997"/>
      <c r="AK70" s="997" t="s">
        <v>543</v>
      </c>
      <c r="AL70" s="997"/>
      <c r="AM70" s="997"/>
      <c r="AN70" s="997"/>
      <c r="AO70" s="997"/>
      <c r="AP70" s="997">
        <v>1876</v>
      </c>
      <c r="AQ70" s="997"/>
      <c r="AR70" s="997"/>
      <c r="AS70" s="997"/>
      <c r="AT70" s="997"/>
      <c r="AU70" s="997">
        <v>71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547</v>
      </c>
      <c r="C71" s="1001"/>
      <c r="D71" s="1001"/>
      <c r="E71" s="1001"/>
      <c r="F71" s="1001"/>
      <c r="G71" s="1001"/>
      <c r="H71" s="1001"/>
      <c r="I71" s="1001"/>
      <c r="J71" s="1001"/>
      <c r="K71" s="1001"/>
      <c r="L71" s="1001"/>
      <c r="M71" s="1001"/>
      <c r="N71" s="1001"/>
      <c r="O71" s="1001"/>
      <c r="P71" s="1002"/>
      <c r="Q71" s="1003">
        <v>230</v>
      </c>
      <c r="R71" s="997"/>
      <c r="S71" s="997"/>
      <c r="T71" s="997"/>
      <c r="U71" s="997"/>
      <c r="V71" s="997">
        <v>216</v>
      </c>
      <c r="W71" s="997"/>
      <c r="X71" s="997"/>
      <c r="Y71" s="997"/>
      <c r="Z71" s="997"/>
      <c r="AA71" s="997">
        <v>14</v>
      </c>
      <c r="AB71" s="997"/>
      <c r="AC71" s="997"/>
      <c r="AD71" s="997"/>
      <c r="AE71" s="997"/>
      <c r="AF71" s="997">
        <v>14</v>
      </c>
      <c r="AG71" s="997"/>
      <c r="AH71" s="997"/>
      <c r="AI71" s="997"/>
      <c r="AJ71" s="997"/>
      <c r="AK71" s="997" t="s">
        <v>558</v>
      </c>
      <c r="AL71" s="997"/>
      <c r="AM71" s="997"/>
      <c r="AN71" s="997"/>
      <c r="AO71" s="997"/>
      <c r="AP71" s="997" t="s">
        <v>543</v>
      </c>
      <c r="AQ71" s="997"/>
      <c r="AR71" s="997"/>
      <c r="AS71" s="997"/>
      <c r="AT71" s="997"/>
      <c r="AU71" s="997" t="s">
        <v>543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548</v>
      </c>
      <c r="C72" s="1001"/>
      <c r="D72" s="1001"/>
      <c r="E72" s="1001"/>
      <c r="F72" s="1001"/>
      <c r="G72" s="1001"/>
      <c r="H72" s="1001"/>
      <c r="I72" s="1001"/>
      <c r="J72" s="1001"/>
      <c r="K72" s="1001"/>
      <c r="L72" s="1001"/>
      <c r="M72" s="1001"/>
      <c r="N72" s="1001"/>
      <c r="O72" s="1001"/>
      <c r="P72" s="1002"/>
      <c r="Q72" s="1003">
        <v>7548</v>
      </c>
      <c r="R72" s="997"/>
      <c r="S72" s="997"/>
      <c r="T72" s="997"/>
      <c r="U72" s="997"/>
      <c r="V72" s="997">
        <v>6546</v>
      </c>
      <c r="W72" s="997"/>
      <c r="X72" s="997"/>
      <c r="Y72" s="997"/>
      <c r="Z72" s="997"/>
      <c r="AA72" s="997">
        <v>1002</v>
      </c>
      <c r="AB72" s="997"/>
      <c r="AC72" s="997"/>
      <c r="AD72" s="997"/>
      <c r="AE72" s="997"/>
      <c r="AF72" s="997">
        <v>1002</v>
      </c>
      <c r="AG72" s="997"/>
      <c r="AH72" s="997"/>
      <c r="AI72" s="997"/>
      <c r="AJ72" s="997"/>
      <c r="AK72" s="997">
        <v>1123</v>
      </c>
      <c r="AL72" s="997"/>
      <c r="AM72" s="997"/>
      <c r="AN72" s="997"/>
      <c r="AO72" s="997"/>
      <c r="AP72" s="997" t="s">
        <v>543</v>
      </c>
      <c r="AQ72" s="997"/>
      <c r="AR72" s="997"/>
      <c r="AS72" s="997"/>
      <c r="AT72" s="997"/>
      <c r="AU72" s="997" t="s">
        <v>543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549</v>
      </c>
      <c r="C73" s="1001"/>
      <c r="D73" s="1001"/>
      <c r="E73" s="1001"/>
      <c r="F73" s="1001"/>
      <c r="G73" s="1001"/>
      <c r="H73" s="1001"/>
      <c r="I73" s="1001"/>
      <c r="J73" s="1001"/>
      <c r="K73" s="1001"/>
      <c r="L73" s="1001"/>
      <c r="M73" s="1001"/>
      <c r="N73" s="1001"/>
      <c r="O73" s="1001"/>
      <c r="P73" s="1002"/>
      <c r="Q73" s="1003">
        <v>21</v>
      </c>
      <c r="R73" s="997"/>
      <c r="S73" s="997"/>
      <c r="T73" s="997"/>
      <c r="U73" s="997"/>
      <c r="V73" s="997">
        <v>17</v>
      </c>
      <c r="W73" s="997"/>
      <c r="X73" s="997"/>
      <c r="Y73" s="997"/>
      <c r="Z73" s="997"/>
      <c r="AA73" s="997">
        <v>4</v>
      </c>
      <c r="AB73" s="997"/>
      <c r="AC73" s="997"/>
      <c r="AD73" s="997"/>
      <c r="AE73" s="997"/>
      <c r="AF73" s="997">
        <v>4</v>
      </c>
      <c r="AG73" s="997"/>
      <c r="AH73" s="997"/>
      <c r="AI73" s="997"/>
      <c r="AJ73" s="997"/>
      <c r="AK73" s="997">
        <v>15</v>
      </c>
      <c r="AL73" s="997"/>
      <c r="AM73" s="997"/>
      <c r="AN73" s="997"/>
      <c r="AO73" s="997"/>
      <c r="AP73" s="997" t="s">
        <v>561</v>
      </c>
      <c r="AQ73" s="997"/>
      <c r="AR73" s="997"/>
      <c r="AS73" s="997"/>
      <c r="AT73" s="997"/>
      <c r="AU73" s="997" t="s">
        <v>561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550</v>
      </c>
      <c r="C74" s="1001"/>
      <c r="D74" s="1001"/>
      <c r="E74" s="1001"/>
      <c r="F74" s="1001"/>
      <c r="G74" s="1001"/>
      <c r="H74" s="1001"/>
      <c r="I74" s="1001"/>
      <c r="J74" s="1001"/>
      <c r="K74" s="1001"/>
      <c r="L74" s="1001"/>
      <c r="M74" s="1001"/>
      <c r="N74" s="1001"/>
      <c r="O74" s="1001"/>
      <c r="P74" s="1002"/>
      <c r="Q74" s="1003">
        <v>27</v>
      </c>
      <c r="R74" s="997"/>
      <c r="S74" s="997"/>
      <c r="T74" s="997"/>
      <c r="U74" s="997"/>
      <c r="V74" s="997">
        <v>23</v>
      </c>
      <c r="W74" s="997"/>
      <c r="X74" s="997"/>
      <c r="Y74" s="997"/>
      <c r="Z74" s="997"/>
      <c r="AA74" s="997">
        <v>4</v>
      </c>
      <c r="AB74" s="997"/>
      <c r="AC74" s="997"/>
      <c r="AD74" s="997"/>
      <c r="AE74" s="997"/>
      <c r="AF74" s="997">
        <v>3</v>
      </c>
      <c r="AG74" s="997"/>
      <c r="AH74" s="997"/>
      <c r="AI74" s="997"/>
      <c r="AJ74" s="997"/>
      <c r="AK74" s="997" t="s">
        <v>559</v>
      </c>
      <c r="AL74" s="997"/>
      <c r="AM74" s="997"/>
      <c r="AN74" s="997"/>
      <c r="AO74" s="997"/>
      <c r="AP74" s="997" t="s">
        <v>543</v>
      </c>
      <c r="AQ74" s="997"/>
      <c r="AR74" s="997"/>
      <c r="AS74" s="997"/>
      <c r="AT74" s="997"/>
      <c r="AU74" s="997" t="s">
        <v>563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551</v>
      </c>
      <c r="C75" s="1001"/>
      <c r="D75" s="1001"/>
      <c r="E75" s="1001"/>
      <c r="F75" s="1001"/>
      <c r="G75" s="1001"/>
      <c r="H75" s="1001"/>
      <c r="I75" s="1001"/>
      <c r="J75" s="1001"/>
      <c r="K75" s="1001"/>
      <c r="L75" s="1001"/>
      <c r="M75" s="1001"/>
      <c r="N75" s="1001"/>
      <c r="O75" s="1001"/>
      <c r="P75" s="1002"/>
      <c r="Q75" s="1004">
        <v>64</v>
      </c>
      <c r="R75" s="1005"/>
      <c r="S75" s="1005"/>
      <c r="T75" s="1005"/>
      <c r="U75" s="1006"/>
      <c r="V75" s="1007">
        <v>57</v>
      </c>
      <c r="W75" s="1005"/>
      <c r="X75" s="1005"/>
      <c r="Y75" s="1005"/>
      <c r="Z75" s="1006"/>
      <c r="AA75" s="1007">
        <v>7</v>
      </c>
      <c r="AB75" s="1005"/>
      <c r="AC75" s="1005"/>
      <c r="AD75" s="1005"/>
      <c r="AE75" s="1006"/>
      <c r="AF75" s="1007">
        <v>3</v>
      </c>
      <c r="AG75" s="1005"/>
      <c r="AH75" s="1005"/>
      <c r="AI75" s="1005"/>
      <c r="AJ75" s="1006"/>
      <c r="AK75" s="1007">
        <v>14</v>
      </c>
      <c r="AL75" s="1005"/>
      <c r="AM75" s="1005"/>
      <c r="AN75" s="1005"/>
      <c r="AO75" s="1006"/>
      <c r="AP75" s="1007" t="s">
        <v>543</v>
      </c>
      <c r="AQ75" s="1005"/>
      <c r="AR75" s="1005"/>
      <c r="AS75" s="1005"/>
      <c r="AT75" s="1006"/>
      <c r="AU75" s="1007" t="s">
        <v>543</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552</v>
      </c>
      <c r="C76" s="1001"/>
      <c r="D76" s="1001"/>
      <c r="E76" s="1001"/>
      <c r="F76" s="1001"/>
      <c r="G76" s="1001"/>
      <c r="H76" s="1001"/>
      <c r="I76" s="1001"/>
      <c r="J76" s="1001"/>
      <c r="K76" s="1001"/>
      <c r="L76" s="1001"/>
      <c r="M76" s="1001"/>
      <c r="N76" s="1001"/>
      <c r="O76" s="1001"/>
      <c r="P76" s="1002"/>
      <c r="Q76" s="1004">
        <v>304</v>
      </c>
      <c r="R76" s="1005"/>
      <c r="S76" s="1005"/>
      <c r="T76" s="1005"/>
      <c r="U76" s="1006"/>
      <c r="V76" s="1007">
        <v>292</v>
      </c>
      <c r="W76" s="1005"/>
      <c r="X76" s="1005"/>
      <c r="Y76" s="1005"/>
      <c r="Z76" s="1006"/>
      <c r="AA76" s="1007">
        <v>12</v>
      </c>
      <c r="AB76" s="1005"/>
      <c r="AC76" s="1005"/>
      <c r="AD76" s="1005"/>
      <c r="AE76" s="1006"/>
      <c r="AF76" s="1007">
        <v>12</v>
      </c>
      <c r="AG76" s="1005"/>
      <c r="AH76" s="1005"/>
      <c r="AI76" s="1005"/>
      <c r="AJ76" s="1006"/>
      <c r="AK76" s="1007" t="s">
        <v>563</v>
      </c>
      <c r="AL76" s="1005"/>
      <c r="AM76" s="1005"/>
      <c r="AN76" s="1005"/>
      <c r="AO76" s="1006"/>
      <c r="AP76" s="1007" t="s">
        <v>562</v>
      </c>
      <c r="AQ76" s="1005"/>
      <c r="AR76" s="1005"/>
      <c r="AS76" s="1005"/>
      <c r="AT76" s="1006"/>
      <c r="AU76" s="1007" t="s">
        <v>562</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553</v>
      </c>
      <c r="C77" s="1001"/>
      <c r="D77" s="1001"/>
      <c r="E77" s="1001"/>
      <c r="F77" s="1001"/>
      <c r="G77" s="1001"/>
      <c r="H77" s="1001"/>
      <c r="I77" s="1001"/>
      <c r="J77" s="1001"/>
      <c r="K77" s="1001"/>
      <c r="L77" s="1001"/>
      <c r="M77" s="1001"/>
      <c r="N77" s="1001"/>
      <c r="O77" s="1001"/>
      <c r="P77" s="1002"/>
      <c r="Q77" s="1004">
        <v>1844</v>
      </c>
      <c r="R77" s="1005"/>
      <c r="S77" s="1005"/>
      <c r="T77" s="1005"/>
      <c r="U77" s="1006"/>
      <c r="V77" s="1007">
        <v>1770</v>
      </c>
      <c r="W77" s="1005"/>
      <c r="X77" s="1005"/>
      <c r="Y77" s="1005"/>
      <c r="Z77" s="1006"/>
      <c r="AA77" s="1007">
        <v>74</v>
      </c>
      <c r="AB77" s="1005"/>
      <c r="AC77" s="1005"/>
      <c r="AD77" s="1005"/>
      <c r="AE77" s="1006"/>
      <c r="AF77" s="1007">
        <v>74</v>
      </c>
      <c r="AG77" s="1005"/>
      <c r="AH77" s="1005"/>
      <c r="AI77" s="1005"/>
      <c r="AJ77" s="1006"/>
      <c r="AK77" s="1007">
        <v>131</v>
      </c>
      <c r="AL77" s="1005"/>
      <c r="AM77" s="1005"/>
      <c r="AN77" s="1005"/>
      <c r="AO77" s="1006"/>
      <c r="AP77" s="1007" t="s">
        <v>562</v>
      </c>
      <c r="AQ77" s="1005"/>
      <c r="AR77" s="1005"/>
      <c r="AS77" s="1005"/>
      <c r="AT77" s="1006"/>
      <c r="AU77" s="1007" t="s">
        <v>561</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554</v>
      </c>
      <c r="C78" s="1001"/>
      <c r="D78" s="1001"/>
      <c r="E78" s="1001"/>
      <c r="F78" s="1001"/>
      <c r="G78" s="1001"/>
      <c r="H78" s="1001"/>
      <c r="I78" s="1001"/>
      <c r="J78" s="1001"/>
      <c r="K78" s="1001"/>
      <c r="L78" s="1001"/>
      <c r="M78" s="1001"/>
      <c r="N78" s="1001"/>
      <c r="O78" s="1001"/>
      <c r="P78" s="1002"/>
      <c r="Q78" s="1003">
        <v>271713</v>
      </c>
      <c r="R78" s="997"/>
      <c r="S78" s="997"/>
      <c r="T78" s="997"/>
      <c r="U78" s="997"/>
      <c r="V78" s="997">
        <v>261269</v>
      </c>
      <c r="W78" s="997"/>
      <c r="X78" s="997"/>
      <c r="Y78" s="997"/>
      <c r="Z78" s="997"/>
      <c r="AA78" s="997">
        <v>10444</v>
      </c>
      <c r="AB78" s="997"/>
      <c r="AC78" s="997"/>
      <c r="AD78" s="997"/>
      <c r="AE78" s="997"/>
      <c r="AF78" s="997">
        <v>10444</v>
      </c>
      <c r="AG78" s="997"/>
      <c r="AH78" s="997"/>
      <c r="AI78" s="997"/>
      <c r="AJ78" s="997"/>
      <c r="AK78" s="997">
        <v>1787</v>
      </c>
      <c r="AL78" s="997"/>
      <c r="AM78" s="997"/>
      <c r="AN78" s="997"/>
      <c r="AO78" s="997"/>
      <c r="AP78" s="997" t="s">
        <v>562</v>
      </c>
      <c r="AQ78" s="997"/>
      <c r="AR78" s="997"/>
      <c r="AS78" s="997"/>
      <c r="AT78" s="997"/>
      <c r="AU78" s="997" t="s">
        <v>561</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555</v>
      </c>
      <c r="C79" s="1001"/>
      <c r="D79" s="1001"/>
      <c r="E79" s="1001"/>
      <c r="F79" s="1001"/>
      <c r="G79" s="1001"/>
      <c r="H79" s="1001"/>
      <c r="I79" s="1001"/>
      <c r="J79" s="1001"/>
      <c r="K79" s="1001"/>
      <c r="L79" s="1001"/>
      <c r="M79" s="1001"/>
      <c r="N79" s="1001"/>
      <c r="O79" s="1001"/>
      <c r="P79" s="1002"/>
      <c r="Q79" s="1003">
        <v>197</v>
      </c>
      <c r="R79" s="997"/>
      <c r="S79" s="997"/>
      <c r="T79" s="997"/>
      <c r="U79" s="997"/>
      <c r="V79" s="997">
        <v>189</v>
      </c>
      <c r="W79" s="997"/>
      <c r="X79" s="997"/>
      <c r="Y79" s="997"/>
      <c r="Z79" s="997"/>
      <c r="AA79" s="997">
        <v>8</v>
      </c>
      <c r="AB79" s="997"/>
      <c r="AC79" s="997"/>
      <c r="AD79" s="997"/>
      <c r="AE79" s="997"/>
      <c r="AF79" s="997">
        <v>8</v>
      </c>
      <c r="AG79" s="997"/>
      <c r="AH79" s="997"/>
      <c r="AI79" s="997"/>
      <c r="AJ79" s="997"/>
      <c r="AK79" s="997" t="s">
        <v>563</v>
      </c>
      <c r="AL79" s="997"/>
      <c r="AM79" s="997"/>
      <c r="AN79" s="997"/>
      <c r="AO79" s="997"/>
      <c r="AP79" s="997" t="s">
        <v>562</v>
      </c>
      <c r="AQ79" s="997"/>
      <c r="AR79" s="997"/>
      <c r="AS79" s="997"/>
      <c r="AT79" s="997"/>
      <c r="AU79" s="997" t="s">
        <v>563</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11807</v>
      </c>
      <c r="AG88" s="985"/>
      <c r="AH88" s="985"/>
      <c r="AI88" s="985"/>
      <c r="AJ88" s="985"/>
      <c r="AK88" s="989"/>
      <c r="AL88" s="989"/>
      <c r="AM88" s="989"/>
      <c r="AN88" s="989"/>
      <c r="AO88" s="989"/>
      <c r="AP88" s="985">
        <v>2057</v>
      </c>
      <c r="AQ88" s="985"/>
      <c r="AR88" s="985"/>
      <c r="AS88" s="985"/>
      <c r="AT88" s="985"/>
      <c r="AU88" s="985">
        <v>71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v>
      </c>
      <c r="CS102" s="977"/>
      <c r="CT102" s="977"/>
      <c r="CU102" s="977"/>
      <c r="CV102" s="978"/>
      <c r="CW102" s="976" t="s">
        <v>488</v>
      </c>
      <c r="CX102" s="977"/>
      <c r="CY102" s="977"/>
      <c r="CZ102" s="977"/>
      <c r="DA102" s="978"/>
      <c r="DB102" s="976" t="s">
        <v>488</v>
      </c>
      <c r="DC102" s="977"/>
      <c r="DD102" s="977"/>
      <c r="DE102" s="977"/>
      <c r="DF102" s="978"/>
      <c r="DG102" s="976" t="s">
        <v>488</v>
      </c>
      <c r="DH102" s="977"/>
      <c r="DI102" s="977"/>
      <c r="DJ102" s="977"/>
      <c r="DK102" s="978"/>
      <c r="DL102" s="976" t="s">
        <v>488</v>
      </c>
      <c r="DM102" s="977"/>
      <c r="DN102" s="977"/>
      <c r="DO102" s="977"/>
      <c r="DP102" s="978"/>
      <c r="DQ102" s="976" t="s">
        <v>488</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284</v>
      </c>
      <c r="AG109" s="918"/>
      <c r="AH109" s="918"/>
      <c r="AI109" s="918"/>
      <c r="AJ109" s="919"/>
      <c r="AK109" s="920" t="s">
        <v>283</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284</v>
      </c>
      <c r="BW109" s="918"/>
      <c r="BX109" s="918"/>
      <c r="BY109" s="918"/>
      <c r="BZ109" s="919"/>
      <c r="CA109" s="920" t="s">
        <v>283</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284</v>
      </c>
      <c r="DM109" s="918"/>
      <c r="DN109" s="918"/>
      <c r="DO109" s="918"/>
      <c r="DP109" s="919"/>
      <c r="DQ109" s="920" t="s">
        <v>283</v>
      </c>
      <c r="DR109" s="918"/>
      <c r="DS109" s="918"/>
      <c r="DT109" s="918"/>
      <c r="DU109" s="919"/>
      <c r="DV109" s="920" t="s">
        <v>405</v>
      </c>
      <c r="DW109" s="918"/>
      <c r="DX109" s="918"/>
      <c r="DY109" s="918"/>
      <c r="DZ109" s="949"/>
    </row>
    <row r="110" spans="1:131" s="197" customFormat="1" ht="26.25" customHeight="1" x14ac:dyDescent="0.15">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206574</v>
      </c>
      <c r="AB110" s="903"/>
      <c r="AC110" s="903"/>
      <c r="AD110" s="903"/>
      <c r="AE110" s="904"/>
      <c r="AF110" s="905">
        <v>220256</v>
      </c>
      <c r="AG110" s="903"/>
      <c r="AH110" s="903"/>
      <c r="AI110" s="903"/>
      <c r="AJ110" s="904"/>
      <c r="AK110" s="905">
        <v>230086</v>
      </c>
      <c r="AL110" s="903"/>
      <c r="AM110" s="903"/>
      <c r="AN110" s="903"/>
      <c r="AO110" s="904"/>
      <c r="AP110" s="906">
        <v>13.9</v>
      </c>
      <c r="AQ110" s="907"/>
      <c r="AR110" s="907"/>
      <c r="AS110" s="907"/>
      <c r="AT110" s="908"/>
      <c r="AU110" s="950" t="s">
        <v>61</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2039032</v>
      </c>
      <c r="BR110" s="830"/>
      <c r="BS110" s="830"/>
      <c r="BT110" s="830"/>
      <c r="BU110" s="830"/>
      <c r="BV110" s="830">
        <v>1994753</v>
      </c>
      <c r="BW110" s="830"/>
      <c r="BX110" s="830"/>
      <c r="BY110" s="830"/>
      <c r="BZ110" s="830"/>
      <c r="CA110" s="830">
        <v>1900598</v>
      </c>
      <c r="CB110" s="830"/>
      <c r="CC110" s="830"/>
      <c r="CD110" s="830"/>
      <c r="CE110" s="830"/>
      <c r="CF110" s="891">
        <v>114.7</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411</v>
      </c>
      <c r="DH110" s="830"/>
      <c r="DI110" s="830"/>
      <c r="DJ110" s="830"/>
      <c r="DK110" s="830"/>
      <c r="DL110" s="830" t="s">
        <v>411</v>
      </c>
      <c r="DM110" s="830"/>
      <c r="DN110" s="830"/>
      <c r="DO110" s="830"/>
      <c r="DP110" s="830"/>
      <c r="DQ110" s="830" t="s">
        <v>411</v>
      </c>
      <c r="DR110" s="830"/>
      <c r="DS110" s="830"/>
      <c r="DT110" s="830"/>
      <c r="DU110" s="830"/>
      <c r="DV110" s="831" t="s">
        <v>411</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t="s">
        <v>414</v>
      </c>
      <c r="BR111" s="801"/>
      <c r="BS111" s="801"/>
      <c r="BT111" s="801"/>
      <c r="BU111" s="801"/>
      <c r="BV111" s="801" t="s">
        <v>414</v>
      </c>
      <c r="BW111" s="801"/>
      <c r="BX111" s="801"/>
      <c r="BY111" s="801"/>
      <c r="BZ111" s="801"/>
      <c r="CA111" s="801" t="s">
        <v>414</v>
      </c>
      <c r="CB111" s="801"/>
      <c r="CC111" s="801"/>
      <c r="CD111" s="801"/>
      <c r="CE111" s="801"/>
      <c r="CF111" s="878" t="s">
        <v>414</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414</v>
      </c>
      <c r="DH111" s="801"/>
      <c r="DI111" s="801"/>
      <c r="DJ111" s="801"/>
      <c r="DK111" s="801"/>
      <c r="DL111" s="801" t="s">
        <v>414</v>
      </c>
      <c r="DM111" s="801"/>
      <c r="DN111" s="801"/>
      <c r="DO111" s="801"/>
      <c r="DP111" s="801"/>
      <c r="DQ111" s="801" t="s">
        <v>414</v>
      </c>
      <c r="DR111" s="801"/>
      <c r="DS111" s="801"/>
      <c r="DT111" s="801"/>
      <c r="DU111" s="801"/>
      <c r="DV111" s="853" t="s">
        <v>414</v>
      </c>
      <c r="DW111" s="853"/>
      <c r="DX111" s="853"/>
      <c r="DY111" s="853"/>
      <c r="DZ111" s="854"/>
    </row>
    <row r="112" spans="1:131" s="197" customFormat="1" ht="26.25" customHeight="1" x14ac:dyDescent="0.15">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2400125</v>
      </c>
      <c r="BR112" s="801"/>
      <c r="BS112" s="801"/>
      <c r="BT112" s="801"/>
      <c r="BU112" s="801"/>
      <c r="BV112" s="801">
        <v>2340087</v>
      </c>
      <c r="BW112" s="801"/>
      <c r="BX112" s="801"/>
      <c r="BY112" s="801"/>
      <c r="BZ112" s="801"/>
      <c r="CA112" s="801">
        <v>2237250</v>
      </c>
      <c r="CB112" s="801"/>
      <c r="CC112" s="801"/>
      <c r="CD112" s="801"/>
      <c r="CE112" s="801"/>
      <c r="CF112" s="878">
        <v>135</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411</v>
      </c>
      <c r="DH112" s="801"/>
      <c r="DI112" s="801"/>
      <c r="DJ112" s="801"/>
      <c r="DK112" s="801"/>
      <c r="DL112" s="801" t="s">
        <v>411</v>
      </c>
      <c r="DM112" s="801"/>
      <c r="DN112" s="801"/>
      <c r="DO112" s="801"/>
      <c r="DP112" s="801"/>
      <c r="DQ112" s="801" t="s">
        <v>411</v>
      </c>
      <c r="DR112" s="801"/>
      <c r="DS112" s="801"/>
      <c r="DT112" s="801"/>
      <c r="DU112" s="801"/>
      <c r="DV112" s="853" t="s">
        <v>411</v>
      </c>
      <c r="DW112" s="853"/>
      <c r="DX112" s="853"/>
      <c r="DY112" s="853"/>
      <c r="DZ112" s="854"/>
    </row>
    <row r="113" spans="1:130" s="197" customFormat="1" ht="26.25" customHeight="1" x14ac:dyDescent="0.15">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221027</v>
      </c>
      <c r="AB113" s="939"/>
      <c r="AC113" s="939"/>
      <c r="AD113" s="939"/>
      <c r="AE113" s="940"/>
      <c r="AF113" s="941">
        <v>225314</v>
      </c>
      <c r="AG113" s="939"/>
      <c r="AH113" s="939"/>
      <c r="AI113" s="939"/>
      <c r="AJ113" s="940"/>
      <c r="AK113" s="941">
        <v>231736</v>
      </c>
      <c r="AL113" s="939"/>
      <c r="AM113" s="939"/>
      <c r="AN113" s="939"/>
      <c r="AO113" s="940"/>
      <c r="AP113" s="942">
        <v>14</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11563</v>
      </c>
      <c r="BR113" s="801"/>
      <c r="BS113" s="801"/>
      <c r="BT113" s="801"/>
      <c r="BU113" s="801"/>
      <c r="BV113" s="801">
        <v>54123</v>
      </c>
      <c r="BW113" s="801"/>
      <c r="BX113" s="801"/>
      <c r="BY113" s="801"/>
      <c r="BZ113" s="801"/>
      <c r="CA113" s="801">
        <v>71282</v>
      </c>
      <c r="CB113" s="801"/>
      <c r="CC113" s="801"/>
      <c r="CD113" s="801"/>
      <c r="CE113" s="801"/>
      <c r="CF113" s="878">
        <v>4.3</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x14ac:dyDescent="0.15">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659</v>
      </c>
      <c r="AB114" s="814"/>
      <c r="AC114" s="814"/>
      <c r="AD114" s="814"/>
      <c r="AE114" s="815"/>
      <c r="AF114" s="816">
        <v>1884</v>
      </c>
      <c r="AG114" s="814"/>
      <c r="AH114" s="814"/>
      <c r="AI114" s="814"/>
      <c r="AJ114" s="815"/>
      <c r="AK114" s="816">
        <v>2733</v>
      </c>
      <c r="AL114" s="814"/>
      <c r="AM114" s="814"/>
      <c r="AN114" s="814"/>
      <c r="AO114" s="815"/>
      <c r="AP114" s="784">
        <v>0.2</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479144</v>
      </c>
      <c r="BR114" s="801"/>
      <c r="BS114" s="801"/>
      <c r="BT114" s="801"/>
      <c r="BU114" s="801"/>
      <c r="BV114" s="801">
        <v>486415</v>
      </c>
      <c r="BW114" s="801"/>
      <c r="BX114" s="801"/>
      <c r="BY114" s="801"/>
      <c r="BZ114" s="801"/>
      <c r="CA114" s="801">
        <v>432903</v>
      </c>
      <c r="CB114" s="801"/>
      <c r="CC114" s="801"/>
      <c r="CD114" s="801"/>
      <c r="CE114" s="801"/>
      <c r="CF114" s="878">
        <v>26.1</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x14ac:dyDescent="0.15">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411</v>
      </c>
      <c r="AB115" s="939"/>
      <c r="AC115" s="939"/>
      <c r="AD115" s="939"/>
      <c r="AE115" s="940"/>
      <c r="AF115" s="941" t="s">
        <v>411</v>
      </c>
      <c r="AG115" s="939"/>
      <c r="AH115" s="939"/>
      <c r="AI115" s="939"/>
      <c r="AJ115" s="940"/>
      <c r="AK115" s="941" t="s">
        <v>411</v>
      </c>
      <c r="AL115" s="939"/>
      <c r="AM115" s="939"/>
      <c r="AN115" s="939"/>
      <c r="AO115" s="940"/>
      <c r="AP115" s="942" t="s">
        <v>411</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t="s">
        <v>411</v>
      </c>
      <c r="BR115" s="801"/>
      <c r="BS115" s="801"/>
      <c r="BT115" s="801"/>
      <c r="BU115" s="801"/>
      <c r="BV115" s="801" t="s">
        <v>411</v>
      </c>
      <c r="BW115" s="801"/>
      <c r="BX115" s="801"/>
      <c r="BY115" s="801"/>
      <c r="BZ115" s="801"/>
      <c r="CA115" s="801" t="s">
        <v>411</v>
      </c>
      <c r="CB115" s="801"/>
      <c r="CC115" s="801"/>
      <c r="CD115" s="801"/>
      <c r="CE115" s="801"/>
      <c r="CF115" s="878" t="s">
        <v>411</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411</v>
      </c>
      <c r="DH115" s="814"/>
      <c r="DI115" s="814"/>
      <c r="DJ115" s="814"/>
      <c r="DK115" s="815"/>
      <c r="DL115" s="816" t="s">
        <v>411</v>
      </c>
      <c r="DM115" s="814"/>
      <c r="DN115" s="814"/>
      <c r="DO115" s="814"/>
      <c r="DP115" s="815"/>
      <c r="DQ115" s="816" t="s">
        <v>411</v>
      </c>
      <c r="DR115" s="814"/>
      <c r="DS115" s="814"/>
      <c r="DT115" s="814"/>
      <c r="DU115" s="815"/>
      <c r="DV115" s="784" t="s">
        <v>411</v>
      </c>
      <c r="DW115" s="785"/>
      <c r="DX115" s="785"/>
      <c r="DY115" s="785"/>
      <c r="DZ115" s="786"/>
    </row>
    <row r="116" spans="1:130" s="197" customFormat="1" ht="26.25" customHeight="1" x14ac:dyDescent="0.15">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411</v>
      </c>
      <c r="AB116" s="814"/>
      <c r="AC116" s="814"/>
      <c r="AD116" s="814"/>
      <c r="AE116" s="815"/>
      <c r="AF116" s="816" t="s">
        <v>411</v>
      </c>
      <c r="AG116" s="814"/>
      <c r="AH116" s="814"/>
      <c r="AI116" s="814"/>
      <c r="AJ116" s="815"/>
      <c r="AK116" s="816" t="s">
        <v>411</v>
      </c>
      <c r="AL116" s="814"/>
      <c r="AM116" s="814"/>
      <c r="AN116" s="814"/>
      <c r="AO116" s="815"/>
      <c r="AP116" s="784" t="s">
        <v>411</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411</v>
      </c>
      <c r="DH116" s="814"/>
      <c r="DI116" s="814"/>
      <c r="DJ116" s="814"/>
      <c r="DK116" s="815"/>
      <c r="DL116" s="816" t="s">
        <v>411</v>
      </c>
      <c r="DM116" s="814"/>
      <c r="DN116" s="814"/>
      <c r="DO116" s="814"/>
      <c r="DP116" s="815"/>
      <c r="DQ116" s="816" t="s">
        <v>411</v>
      </c>
      <c r="DR116" s="814"/>
      <c r="DS116" s="814"/>
      <c r="DT116" s="814"/>
      <c r="DU116" s="815"/>
      <c r="DV116" s="784" t="s">
        <v>411</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428260</v>
      </c>
      <c r="AB117" s="925"/>
      <c r="AC117" s="925"/>
      <c r="AD117" s="925"/>
      <c r="AE117" s="926"/>
      <c r="AF117" s="928">
        <v>447454</v>
      </c>
      <c r="AG117" s="925"/>
      <c r="AH117" s="925"/>
      <c r="AI117" s="925"/>
      <c r="AJ117" s="926"/>
      <c r="AK117" s="928">
        <v>464555</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284</v>
      </c>
      <c r="AG118" s="918"/>
      <c r="AH118" s="918"/>
      <c r="AI118" s="918"/>
      <c r="AJ118" s="919"/>
      <c r="AK118" s="920" t="s">
        <v>283</v>
      </c>
      <c r="AL118" s="918"/>
      <c r="AM118" s="918"/>
      <c r="AN118" s="918"/>
      <c r="AO118" s="919"/>
      <c r="AP118" s="921" t="s">
        <v>405</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435</v>
      </c>
      <c r="BP118" s="868"/>
      <c r="BQ118" s="887">
        <v>4929864</v>
      </c>
      <c r="BR118" s="888"/>
      <c r="BS118" s="888"/>
      <c r="BT118" s="888"/>
      <c r="BU118" s="888"/>
      <c r="BV118" s="888">
        <v>4875378</v>
      </c>
      <c r="BW118" s="888"/>
      <c r="BX118" s="888"/>
      <c r="BY118" s="888"/>
      <c r="BZ118" s="888"/>
      <c r="CA118" s="888">
        <v>4642033</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1766865</v>
      </c>
      <c r="BR119" s="830"/>
      <c r="BS119" s="830"/>
      <c r="BT119" s="830"/>
      <c r="BU119" s="830"/>
      <c r="BV119" s="830">
        <v>1738757</v>
      </c>
      <c r="BW119" s="830"/>
      <c r="BX119" s="830"/>
      <c r="BY119" s="830"/>
      <c r="BZ119" s="830"/>
      <c r="CA119" s="830">
        <v>1930282</v>
      </c>
      <c r="CB119" s="830"/>
      <c r="CC119" s="830"/>
      <c r="CD119" s="830"/>
      <c r="CE119" s="830"/>
      <c r="CF119" s="891">
        <v>116.5</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25400</v>
      </c>
      <c r="BR120" s="801"/>
      <c r="BS120" s="801"/>
      <c r="BT120" s="801"/>
      <c r="BU120" s="801"/>
      <c r="BV120" s="801">
        <v>19609</v>
      </c>
      <c r="BW120" s="801"/>
      <c r="BX120" s="801"/>
      <c r="BY120" s="801"/>
      <c r="BZ120" s="801"/>
      <c r="CA120" s="801">
        <v>13670</v>
      </c>
      <c r="CB120" s="801"/>
      <c r="CC120" s="801"/>
      <c r="CD120" s="801"/>
      <c r="CE120" s="801"/>
      <c r="CF120" s="878">
        <v>0.8</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2122656</v>
      </c>
      <c r="DH120" s="830"/>
      <c r="DI120" s="830"/>
      <c r="DJ120" s="830"/>
      <c r="DK120" s="830"/>
      <c r="DL120" s="830">
        <v>1997489</v>
      </c>
      <c r="DM120" s="830"/>
      <c r="DN120" s="830"/>
      <c r="DO120" s="830"/>
      <c r="DP120" s="830"/>
      <c r="DQ120" s="830">
        <v>1814621</v>
      </c>
      <c r="DR120" s="830"/>
      <c r="DS120" s="830"/>
      <c r="DT120" s="830"/>
      <c r="DU120" s="830"/>
      <c r="DV120" s="831">
        <v>109.5</v>
      </c>
      <c r="DW120" s="831"/>
      <c r="DX120" s="831"/>
      <c r="DY120" s="831"/>
      <c r="DZ120" s="832"/>
    </row>
    <row r="121" spans="1:130" s="197" customFormat="1" ht="26.25" customHeight="1" x14ac:dyDescent="0.15">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3407469</v>
      </c>
      <c r="BR121" s="888"/>
      <c r="BS121" s="888"/>
      <c r="BT121" s="888"/>
      <c r="BU121" s="888"/>
      <c r="BV121" s="888">
        <v>3289802</v>
      </c>
      <c r="BW121" s="888"/>
      <c r="BX121" s="888"/>
      <c r="BY121" s="888"/>
      <c r="BZ121" s="888"/>
      <c r="CA121" s="888">
        <v>3142819</v>
      </c>
      <c r="CB121" s="888"/>
      <c r="CC121" s="888"/>
      <c r="CD121" s="888"/>
      <c r="CE121" s="888"/>
      <c r="CF121" s="889">
        <v>189.7</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277469</v>
      </c>
      <c r="DH121" s="801"/>
      <c r="DI121" s="801"/>
      <c r="DJ121" s="801"/>
      <c r="DK121" s="801"/>
      <c r="DL121" s="801">
        <v>342598</v>
      </c>
      <c r="DM121" s="801"/>
      <c r="DN121" s="801"/>
      <c r="DO121" s="801"/>
      <c r="DP121" s="801"/>
      <c r="DQ121" s="801">
        <v>422629</v>
      </c>
      <c r="DR121" s="801"/>
      <c r="DS121" s="801"/>
      <c r="DT121" s="801"/>
      <c r="DU121" s="801"/>
      <c r="DV121" s="853">
        <v>25.5</v>
      </c>
      <c r="DW121" s="853"/>
      <c r="DX121" s="853"/>
      <c r="DY121" s="853"/>
      <c r="DZ121" s="854"/>
    </row>
    <row r="122" spans="1:130" s="197" customFormat="1" ht="26.25" customHeight="1" x14ac:dyDescent="0.15">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446</v>
      </c>
      <c r="BP122" s="868"/>
      <c r="BQ122" s="869">
        <v>5199734</v>
      </c>
      <c r="BR122" s="870"/>
      <c r="BS122" s="870"/>
      <c r="BT122" s="870"/>
      <c r="BU122" s="870"/>
      <c r="BV122" s="870">
        <v>5048168</v>
      </c>
      <c r="BW122" s="870"/>
      <c r="BX122" s="870"/>
      <c r="BY122" s="870"/>
      <c r="BZ122" s="870"/>
      <c r="CA122" s="870">
        <v>5086771</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x14ac:dyDescent="0.2">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t="s">
        <v>450</v>
      </c>
      <c r="DH123" s="814"/>
      <c r="DI123" s="814"/>
      <c r="DJ123" s="814"/>
      <c r="DK123" s="815"/>
      <c r="DL123" s="816" t="s">
        <v>450</v>
      </c>
      <c r="DM123" s="814"/>
      <c r="DN123" s="814"/>
      <c r="DO123" s="814"/>
      <c r="DP123" s="815"/>
      <c r="DQ123" s="816" t="s">
        <v>450</v>
      </c>
      <c r="DR123" s="814"/>
      <c r="DS123" s="814"/>
      <c r="DT123" s="814"/>
      <c r="DU123" s="815"/>
      <c r="DV123" s="784" t="s">
        <v>450</v>
      </c>
      <c r="DW123" s="785"/>
      <c r="DX123" s="785"/>
      <c r="DY123" s="785"/>
      <c r="DZ123" s="786"/>
    </row>
    <row r="124" spans="1:130" s="197" customFormat="1" ht="26.25" customHeight="1" x14ac:dyDescent="0.15">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t="s">
        <v>450</v>
      </c>
      <c r="DH124" s="747"/>
      <c r="DI124" s="747"/>
      <c r="DJ124" s="747"/>
      <c r="DK124" s="748"/>
      <c r="DL124" s="749" t="s">
        <v>450</v>
      </c>
      <c r="DM124" s="747"/>
      <c r="DN124" s="747"/>
      <c r="DO124" s="747"/>
      <c r="DP124" s="748"/>
      <c r="DQ124" s="749" t="s">
        <v>450</v>
      </c>
      <c r="DR124" s="747"/>
      <c r="DS124" s="747"/>
      <c r="DT124" s="747"/>
      <c r="DU124" s="748"/>
      <c r="DV124" s="837" t="s">
        <v>450</v>
      </c>
      <c r="DW124" s="838"/>
      <c r="DX124" s="838"/>
      <c r="DY124" s="838"/>
      <c r="DZ124" s="839"/>
    </row>
    <row r="125" spans="1:130" s="197" customFormat="1" ht="26.25" customHeight="1" thickBot="1" x14ac:dyDescent="0.2">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x14ac:dyDescent="0.15">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450</v>
      </c>
      <c r="AB126" s="814"/>
      <c r="AC126" s="814"/>
      <c r="AD126" s="814"/>
      <c r="AE126" s="815"/>
      <c r="AF126" s="816" t="s">
        <v>450</v>
      </c>
      <c r="AG126" s="814"/>
      <c r="AH126" s="814"/>
      <c r="AI126" s="814"/>
      <c r="AJ126" s="815"/>
      <c r="AK126" s="816" t="s">
        <v>450</v>
      </c>
      <c r="AL126" s="814"/>
      <c r="AM126" s="814"/>
      <c r="AN126" s="814"/>
      <c r="AO126" s="815"/>
      <c r="AP126" s="784" t="s">
        <v>450</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450</v>
      </c>
      <c r="DH126" s="801"/>
      <c r="DI126" s="801"/>
      <c r="DJ126" s="801"/>
      <c r="DK126" s="801"/>
      <c r="DL126" s="801" t="s">
        <v>450</v>
      </c>
      <c r="DM126" s="801"/>
      <c r="DN126" s="801"/>
      <c r="DO126" s="801"/>
      <c r="DP126" s="801"/>
      <c r="DQ126" s="801" t="s">
        <v>450</v>
      </c>
      <c r="DR126" s="801"/>
      <c r="DS126" s="801"/>
      <c r="DT126" s="801"/>
      <c r="DU126" s="801"/>
      <c r="DV126" s="853" t="s">
        <v>450</v>
      </c>
      <c r="DW126" s="853"/>
      <c r="DX126" s="853"/>
      <c r="DY126" s="853"/>
      <c r="DZ126" s="854"/>
    </row>
    <row r="127" spans="1:130" s="197" customFormat="1" ht="26.25" customHeight="1" thickBot="1" x14ac:dyDescent="0.2">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450</v>
      </c>
      <c r="AB127" s="814"/>
      <c r="AC127" s="814"/>
      <c r="AD127" s="814"/>
      <c r="AE127" s="815"/>
      <c r="AF127" s="816" t="s">
        <v>450</v>
      </c>
      <c r="AG127" s="814"/>
      <c r="AH127" s="814"/>
      <c r="AI127" s="814"/>
      <c r="AJ127" s="815"/>
      <c r="AK127" s="816" t="s">
        <v>450</v>
      </c>
      <c r="AL127" s="814"/>
      <c r="AM127" s="814"/>
      <c r="AN127" s="814"/>
      <c r="AO127" s="815"/>
      <c r="AP127" s="784" t="s">
        <v>450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t="s">
        <v>462</v>
      </c>
      <c r="DH127" s="850"/>
      <c r="DI127" s="850"/>
      <c r="DJ127" s="850"/>
      <c r="DK127" s="850"/>
      <c r="DL127" s="850" t="s">
        <v>463</v>
      </c>
      <c r="DM127" s="850"/>
      <c r="DN127" s="850"/>
      <c r="DO127" s="850"/>
      <c r="DP127" s="850"/>
      <c r="DQ127" s="850" t="s">
        <v>463</v>
      </c>
      <c r="DR127" s="850"/>
      <c r="DS127" s="850"/>
      <c r="DT127" s="850"/>
      <c r="DU127" s="850"/>
      <c r="DV127" s="851" t="s">
        <v>463</v>
      </c>
      <c r="DW127" s="851"/>
      <c r="DX127" s="851"/>
      <c r="DY127" s="851"/>
      <c r="DZ127" s="852"/>
    </row>
    <row r="128" spans="1:130" s="197" customFormat="1" ht="26.25" customHeight="1" x14ac:dyDescent="0.15">
      <c r="A128" s="825" t="s">
        <v>464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465</v>
      </c>
      <c r="X128" s="827"/>
      <c r="Y128" s="827"/>
      <c r="Z128" s="828"/>
      <c r="AA128" s="753">
        <v>6194</v>
      </c>
      <c r="AB128" s="754"/>
      <c r="AC128" s="754"/>
      <c r="AD128" s="754"/>
      <c r="AE128" s="755"/>
      <c r="AF128" s="756">
        <v>6194</v>
      </c>
      <c r="AG128" s="754"/>
      <c r="AH128" s="754"/>
      <c r="AI128" s="754"/>
      <c r="AJ128" s="755"/>
      <c r="AK128" s="756">
        <v>6194</v>
      </c>
      <c r="AL128" s="754"/>
      <c r="AM128" s="754"/>
      <c r="AN128" s="754"/>
      <c r="AO128" s="755"/>
      <c r="AP128" s="757"/>
      <c r="AQ128" s="758"/>
      <c r="AR128" s="758"/>
      <c r="AS128" s="758"/>
      <c r="AT128" s="759"/>
      <c r="AU128" s="235"/>
      <c r="AV128" s="235"/>
      <c r="AW128" s="235"/>
      <c r="AX128" s="802" t="s">
        <v>466</v>
      </c>
      <c r="AY128" s="798"/>
      <c r="AZ128" s="798"/>
      <c r="BA128" s="798"/>
      <c r="BB128" s="798"/>
      <c r="BC128" s="798"/>
      <c r="BD128" s="798"/>
      <c r="BE128" s="799"/>
      <c r="BF128" s="820" t="s">
        <v>450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467</v>
      </c>
      <c r="X129" s="811"/>
      <c r="Y129" s="811"/>
      <c r="Z129" s="812"/>
      <c r="AA129" s="813">
        <v>1935080</v>
      </c>
      <c r="AB129" s="814"/>
      <c r="AC129" s="814"/>
      <c r="AD129" s="814"/>
      <c r="AE129" s="815"/>
      <c r="AF129" s="816">
        <v>1914442</v>
      </c>
      <c r="AG129" s="814"/>
      <c r="AH129" s="814"/>
      <c r="AI129" s="814"/>
      <c r="AJ129" s="815"/>
      <c r="AK129" s="816">
        <v>1994313</v>
      </c>
      <c r="AL129" s="814"/>
      <c r="AM129" s="814"/>
      <c r="AN129" s="814"/>
      <c r="AO129" s="815"/>
      <c r="AP129" s="817"/>
      <c r="AQ129" s="818"/>
      <c r="AR129" s="818"/>
      <c r="AS129" s="818"/>
      <c r="AT129" s="819"/>
      <c r="AU129" s="235"/>
      <c r="AV129" s="235"/>
      <c r="AW129" s="235"/>
      <c r="AX129" s="802" t="s">
        <v>468</v>
      </c>
      <c r="AY129" s="798"/>
      <c r="AZ129" s="798"/>
      <c r="BA129" s="798"/>
      <c r="BB129" s="798"/>
      <c r="BC129" s="798"/>
      <c r="BD129" s="798"/>
      <c r="BE129" s="799"/>
      <c r="BF129" s="803">
        <v>6.6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470</v>
      </c>
      <c r="X130" s="811"/>
      <c r="Y130" s="811"/>
      <c r="Z130" s="812"/>
      <c r="AA130" s="813">
        <v>326162</v>
      </c>
      <c r="AB130" s="814"/>
      <c r="AC130" s="814"/>
      <c r="AD130" s="814"/>
      <c r="AE130" s="815"/>
      <c r="AF130" s="816">
        <v>334980</v>
      </c>
      <c r="AG130" s="814"/>
      <c r="AH130" s="814"/>
      <c r="AI130" s="814"/>
      <c r="AJ130" s="815"/>
      <c r="AK130" s="816">
        <v>337300</v>
      </c>
      <c r="AL130" s="814"/>
      <c r="AM130" s="814"/>
      <c r="AN130" s="814"/>
      <c r="AO130" s="815"/>
      <c r="AP130" s="817"/>
      <c r="AQ130" s="818"/>
      <c r="AR130" s="818"/>
      <c r="AS130" s="818"/>
      <c r="AT130" s="819"/>
      <c r="AU130" s="235"/>
      <c r="AV130" s="235"/>
      <c r="AW130" s="235"/>
      <c r="AX130" s="781" t="s">
        <v>471</v>
      </c>
      <c r="AY130" s="782"/>
      <c r="AZ130" s="782"/>
      <c r="BA130" s="782"/>
      <c r="BB130" s="782"/>
      <c r="BC130" s="782"/>
      <c r="BD130" s="782"/>
      <c r="BE130" s="783"/>
      <c r="BF130" s="735" t="s">
        <v>472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473</v>
      </c>
      <c r="X131" s="744"/>
      <c r="Y131" s="744"/>
      <c r="Z131" s="745"/>
      <c r="AA131" s="746">
        <v>1608918</v>
      </c>
      <c r="AB131" s="747"/>
      <c r="AC131" s="747"/>
      <c r="AD131" s="747"/>
      <c r="AE131" s="748"/>
      <c r="AF131" s="749">
        <v>1579462</v>
      </c>
      <c r="AG131" s="747"/>
      <c r="AH131" s="747"/>
      <c r="AI131" s="747"/>
      <c r="AJ131" s="748"/>
      <c r="AK131" s="749">
        <v>1657013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475</v>
      </c>
      <c r="W132" s="767"/>
      <c r="X132" s="767"/>
      <c r="Y132" s="767"/>
      <c r="Z132" s="768"/>
      <c r="AA132" s="769">
        <v>5.9607761239999997</v>
      </c>
      <c r="AB132" s="770"/>
      <c r="AC132" s="770"/>
      <c r="AD132" s="770"/>
      <c r="AE132" s="771"/>
      <c r="AF132" s="772">
        <v>6.7288735019999999</v>
      </c>
      <c r="AG132" s="770"/>
      <c r="AH132" s="770"/>
      <c r="AI132" s="770"/>
      <c r="AJ132" s="771"/>
      <c r="AK132" s="772">
        <v>7.3059776840000001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476</v>
      </c>
      <c r="W133" s="776"/>
      <c r="X133" s="776"/>
      <c r="Y133" s="776"/>
      <c r="Z133" s="777"/>
      <c r="AA133" s="778">
        <v>7.8</v>
      </c>
      <c r="AB133" s="779"/>
      <c r="AC133" s="779"/>
      <c r="AD133" s="779"/>
      <c r="AE133" s="780"/>
      <c r="AF133" s="778">
        <v>6.8</v>
      </c>
      <c r="AG133" s="779"/>
      <c r="AH133" s="779"/>
      <c r="AI133" s="779"/>
      <c r="AJ133" s="780"/>
      <c r="AK133" s="778">
        <v>6.6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49" t="s">
        <v>479</v>
      </c>
      <c r="L7" s="254"/>
      <c r="M7" s="255" t="s">
        <v>480</v>
      </c>
      <c r="N7" s="256"/>
    </row>
    <row r="8" spans="1:16" x14ac:dyDescent="0.15">
      <c r="A8" s="248"/>
      <c r="B8" s="244"/>
      <c r="C8" s="244"/>
      <c r="D8" s="244"/>
      <c r="E8" s="244"/>
      <c r="F8" s="244"/>
      <c r="G8" s="257"/>
      <c r="H8" s="258"/>
      <c r="I8" s="258"/>
      <c r="J8" s="259"/>
      <c r="K8" s="1150"/>
      <c r="L8" s="260" t="s">
        <v>481</v>
      </c>
      <c r="M8" s="261" t="s">
        <v>482</v>
      </c>
      <c r="N8" s="262" t="s">
        <v>483</v>
      </c>
    </row>
    <row r="9" spans="1:16" x14ac:dyDescent="0.15">
      <c r="A9" s="248"/>
      <c r="B9" s="244"/>
      <c r="C9" s="244"/>
      <c r="D9" s="244"/>
      <c r="E9" s="244"/>
      <c r="F9" s="244"/>
      <c r="G9" s="1163" t="s">
        <v>484</v>
      </c>
      <c r="H9" s="1164"/>
      <c r="I9" s="1164"/>
      <c r="J9" s="1165"/>
      <c r="K9" s="263">
        <v>501311</v>
      </c>
      <c r="L9" s="264">
        <v>109600</v>
      </c>
      <c r="M9" s="265">
        <v>149112</v>
      </c>
      <c r="N9" s="266">
        <v>-26.5</v>
      </c>
    </row>
    <row r="10" spans="1:16" x14ac:dyDescent="0.15">
      <c r="A10" s="248"/>
      <c r="B10" s="244"/>
      <c r="C10" s="244"/>
      <c r="D10" s="244"/>
      <c r="E10" s="244"/>
      <c r="F10" s="244"/>
      <c r="G10" s="1163" t="s">
        <v>485</v>
      </c>
      <c r="H10" s="1164"/>
      <c r="I10" s="1164"/>
      <c r="J10" s="1165"/>
      <c r="K10" s="267">
        <v>65465</v>
      </c>
      <c r="L10" s="268">
        <v>14312</v>
      </c>
      <c r="M10" s="269">
        <v>16878</v>
      </c>
      <c r="N10" s="270">
        <v>-15.2</v>
      </c>
    </row>
    <row r="11" spans="1:16" ht="13.5" customHeight="1" x14ac:dyDescent="0.15">
      <c r="A11" s="248"/>
      <c r="B11" s="244"/>
      <c r="C11" s="244"/>
      <c r="D11" s="244"/>
      <c r="E11" s="244"/>
      <c r="F11" s="244"/>
      <c r="G11" s="1163" t="s">
        <v>486</v>
      </c>
      <c r="H11" s="1164"/>
      <c r="I11" s="1164"/>
      <c r="J11" s="1165"/>
      <c r="K11" s="267">
        <v>69535</v>
      </c>
      <c r="L11" s="268">
        <v>15202</v>
      </c>
      <c r="M11" s="269">
        <v>25471</v>
      </c>
      <c r="N11" s="270">
        <v>-40.299999999999997</v>
      </c>
    </row>
    <row r="12" spans="1:16" ht="13.5" customHeight="1" x14ac:dyDescent="0.15">
      <c r="A12" s="248"/>
      <c r="B12" s="244"/>
      <c r="C12" s="244"/>
      <c r="D12" s="244"/>
      <c r="E12" s="244"/>
      <c r="F12" s="244"/>
      <c r="G12" s="1163" t="s">
        <v>487</v>
      </c>
      <c r="H12" s="1164"/>
      <c r="I12" s="1164"/>
      <c r="J12" s="1165"/>
      <c r="K12" s="267" t="s">
        <v>488</v>
      </c>
      <c r="L12" s="268" t="s">
        <v>488</v>
      </c>
      <c r="M12" s="269">
        <v>1933</v>
      </c>
      <c r="N12" s="270" t="s">
        <v>488</v>
      </c>
    </row>
    <row r="13" spans="1:16" ht="13.5" customHeight="1" x14ac:dyDescent="0.15">
      <c r="A13" s="248"/>
      <c r="B13" s="244"/>
      <c r="C13" s="244"/>
      <c r="D13" s="244"/>
      <c r="E13" s="244"/>
      <c r="F13" s="244"/>
      <c r="G13" s="1163" t="s">
        <v>489</v>
      </c>
      <c r="H13" s="1164"/>
      <c r="I13" s="1164"/>
      <c r="J13" s="1165"/>
      <c r="K13" s="267" t="s">
        <v>488</v>
      </c>
      <c r="L13" s="268" t="s">
        <v>488</v>
      </c>
      <c r="M13" s="269" t="s">
        <v>488</v>
      </c>
      <c r="N13" s="270" t="s">
        <v>488</v>
      </c>
    </row>
    <row r="14" spans="1:16" ht="13.5" customHeight="1" x14ac:dyDescent="0.15">
      <c r="A14" s="248"/>
      <c r="B14" s="244"/>
      <c r="C14" s="244"/>
      <c r="D14" s="244"/>
      <c r="E14" s="244"/>
      <c r="F14" s="244"/>
      <c r="G14" s="1163" t="s">
        <v>490</v>
      </c>
      <c r="H14" s="1164"/>
      <c r="I14" s="1164"/>
      <c r="J14" s="1165"/>
      <c r="K14" s="267">
        <v>457</v>
      </c>
      <c r="L14" s="268">
        <v>100</v>
      </c>
      <c r="M14" s="269">
        <v>7468</v>
      </c>
      <c r="N14" s="270">
        <v>-98.7</v>
      </c>
    </row>
    <row r="15" spans="1:16" ht="13.5" customHeight="1" x14ac:dyDescent="0.15">
      <c r="A15" s="248"/>
      <c r="B15" s="244"/>
      <c r="C15" s="244"/>
      <c r="D15" s="244"/>
      <c r="E15" s="244"/>
      <c r="F15" s="244"/>
      <c r="G15" s="1163" t="s">
        <v>491</v>
      </c>
      <c r="H15" s="1164"/>
      <c r="I15" s="1164"/>
      <c r="J15" s="1165"/>
      <c r="K15" s="267" t="s">
        <v>488</v>
      </c>
      <c r="L15" s="268" t="s">
        <v>488</v>
      </c>
      <c r="M15" s="269">
        <v>4077</v>
      </c>
      <c r="N15" s="270" t="s">
        <v>488</v>
      </c>
    </row>
    <row r="16" spans="1:16" x14ac:dyDescent="0.15">
      <c r="A16" s="248"/>
      <c r="B16" s="244"/>
      <c r="C16" s="244"/>
      <c r="D16" s="244"/>
      <c r="E16" s="244"/>
      <c r="F16" s="244"/>
      <c r="G16" s="1166" t="s">
        <v>492</v>
      </c>
      <c r="H16" s="1167"/>
      <c r="I16" s="1167"/>
      <c r="J16" s="1168"/>
      <c r="K16" s="268">
        <v>-38352</v>
      </c>
      <c r="L16" s="268">
        <v>-8385</v>
      </c>
      <c r="M16" s="269">
        <v>-15449</v>
      </c>
      <c r="N16" s="270">
        <v>-45.7</v>
      </c>
    </row>
    <row r="17" spans="1:16" x14ac:dyDescent="0.15">
      <c r="A17" s="248"/>
      <c r="B17" s="244"/>
      <c r="C17" s="244"/>
      <c r="D17" s="244"/>
      <c r="E17" s="244"/>
      <c r="F17" s="244"/>
      <c r="G17" s="1166" t="s">
        <v>167</v>
      </c>
      <c r="H17" s="1167"/>
      <c r="I17" s="1167"/>
      <c r="J17" s="1168"/>
      <c r="K17" s="268">
        <v>598416</v>
      </c>
      <c r="L17" s="268">
        <v>130830</v>
      </c>
      <c r="M17" s="269">
        <v>189490</v>
      </c>
      <c r="N17" s="270">
        <v>-31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60" t="s">
        <v>497</v>
      </c>
      <c r="H21" s="1161"/>
      <c r="I21" s="1161"/>
      <c r="J21" s="1162"/>
      <c r="K21" s="280">
        <v>10.93</v>
      </c>
      <c r="L21" s="281">
        <v>16.760000000000002</v>
      </c>
      <c r="M21" s="282">
        <v>-5.83</v>
      </c>
      <c r="N21" s="249"/>
      <c r="O21" s="283"/>
      <c r="P21" s="279"/>
    </row>
    <row r="22" spans="1:16" s="284" customFormat="1" x14ac:dyDescent="0.15">
      <c r="A22" s="279"/>
      <c r="B22" s="249"/>
      <c r="C22" s="249"/>
      <c r="D22" s="249"/>
      <c r="E22" s="249"/>
      <c r="F22" s="249"/>
      <c r="G22" s="1160" t="s">
        <v>498</v>
      </c>
      <c r="H22" s="1161"/>
      <c r="I22" s="1161"/>
      <c r="J22" s="1162"/>
      <c r="K22" s="285">
        <v>92.5</v>
      </c>
      <c r="L22" s="286">
        <v>94.9</v>
      </c>
      <c r="M22" s="287">
        <v>-2.4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49" t="s">
        <v>479</v>
      </c>
      <c r="L30" s="254"/>
      <c r="M30" s="255" t="s">
        <v>480</v>
      </c>
      <c r="N30" s="256"/>
    </row>
    <row r="31" spans="1:16" x14ac:dyDescent="0.15">
      <c r="A31" s="248"/>
      <c r="B31" s="244"/>
      <c r="C31" s="244"/>
      <c r="D31" s="244"/>
      <c r="E31" s="244"/>
      <c r="F31" s="244"/>
      <c r="G31" s="257"/>
      <c r="H31" s="258"/>
      <c r="I31" s="258"/>
      <c r="J31" s="259"/>
      <c r="K31" s="1150"/>
      <c r="L31" s="260" t="s">
        <v>481</v>
      </c>
      <c r="M31" s="261" t="s">
        <v>482</v>
      </c>
      <c r="N31" s="262" t="s">
        <v>483</v>
      </c>
    </row>
    <row r="32" spans="1:16" ht="27" customHeight="1" x14ac:dyDescent="0.15">
      <c r="A32" s="248"/>
      <c r="B32" s="244"/>
      <c r="C32" s="244"/>
      <c r="D32" s="244"/>
      <c r="E32" s="244"/>
      <c r="F32" s="244"/>
      <c r="G32" s="1151" t="s">
        <v>502</v>
      </c>
      <c r="H32" s="1152"/>
      <c r="I32" s="1152"/>
      <c r="J32" s="1153"/>
      <c r="K32" s="294">
        <v>230086</v>
      </c>
      <c r="L32" s="294">
        <v>50303</v>
      </c>
      <c r="M32" s="295">
        <v>106256</v>
      </c>
      <c r="N32" s="296">
        <v>-52.7</v>
      </c>
    </row>
    <row r="33" spans="1:16" ht="13.5" customHeight="1" x14ac:dyDescent="0.15">
      <c r="A33" s="248"/>
      <c r="B33" s="244"/>
      <c r="C33" s="244"/>
      <c r="D33" s="244"/>
      <c r="E33" s="244"/>
      <c r="F33" s="244"/>
      <c r="G33" s="1151" t="s">
        <v>503</v>
      </c>
      <c r="H33" s="1152"/>
      <c r="I33" s="1152"/>
      <c r="J33" s="1153"/>
      <c r="K33" s="294" t="s">
        <v>488</v>
      </c>
      <c r="L33" s="294" t="s">
        <v>488</v>
      </c>
      <c r="M33" s="295" t="s">
        <v>488</v>
      </c>
      <c r="N33" s="296" t="s">
        <v>488</v>
      </c>
    </row>
    <row r="34" spans="1:16" ht="27" customHeight="1" x14ac:dyDescent="0.15">
      <c r="A34" s="248"/>
      <c r="B34" s="244"/>
      <c r="C34" s="244"/>
      <c r="D34" s="244"/>
      <c r="E34" s="244"/>
      <c r="F34" s="244"/>
      <c r="G34" s="1151" t="s">
        <v>504</v>
      </c>
      <c r="H34" s="1152"/>
      <c r="I34" s="1152"/>
      <c r="J34" s="1153"/>
      <c r="K34" s="294" t="s">
        <v>488</v>
      </c>
      <c r="L34" s="294" t="s">
        <v>488</v>
      </c>
      <c r="M34" s="295" t="s">
        <v>488</v>
      </c>
      <c r="N34" s="296" t="s">
        <v>488</v>
      </c>
    </row>
    <row r="35" spans="1:16" ht="27" customHeight="1" x14ac:dyDescent="0.15">
      <c r="A35" s="248"/>
      <c r="B35" s="244"/>
      <c r="C35" s="244"/>
      <c r="D35" s="244"/>
      <c r="E35" s="244"/>
      <c r="F35" s="244"/>
      <c r="G35" s="1151" t="s">
        <v>505</v>
      </c>
      <c r="H35" s="1152"/>
      <c r="I35" s="1152"/>
      <c r="J35" s="1153"/>
      <c r="K35" s="294">
        <v>231736</v>
      </c>
      <c r="L35" s="294">
        <v>50664</v>
      </c>
      <c r="M35" s="295">
        <v>30126</v>
      </c>
      <c r="N35" s="296">
        <v>68.2</v>
      </c>
    </row>
    <row r="36" spans="1:16" ht="27" customHeight="1" x14ac:dyDescent="0.15">
      <c r="A36" s="248"/>
      <c r="B36" s="244"/>
      <c r="C36" s="244"/>
      <c r="D36" s="244"/>
      <c r="E36" s="244"/>
      <c r="F36" s="244"/>
      <c r="G36" s="1151" t="s">
        <v>506</v>
      </c>
      <c r="H36" s="1152"/>
      <c r="I36" s="1152"/>
      <c r="J36" s="1153"/>
      <c r="K36" s="294">
        <v>2733</v>
      </c>
      <c r="L36" s="294">
        <v>598</v>
      </c>
      <c r="M36" s="295">
        <v>4934</v>
      </c>
      <c r="N36" s="296">
        <v>-87.9</v>
      </c>
    </row>
    <row r="37" spans="1:16" ht="13.5" customHeight="1" x14ac:dyDescent="0.15">
      <c r="A37" s="248"/>
      <c r="B37" s="244"/>
      <c r="C37" s="244"/>
      <c r="D37" s="244"/>
      <c r="E37" s="244"/>
      <c r="F37" s="244"/>
      <c r="G37" s="1151" t="s">
        <v>507</v>
      </c>
      <c r="H37" s="1152"/>
      <c r="I37" s="1152"/>
      <c r="J37" s="1153"/>
      <c r="K37" s="294" t="s">
        <v>488</v>
      </c>
      <c r="L37" s="294" t="s">
        <v>488</v>
      </c>
      <c r="M37" s="295">
        <v>1289</v>
      </c>
      <c r="N37" s="296" t="s">
        <v>488</v>
      </c>
    </row>
    <row r="38" spans="1:16" ht="27" customHeight="1" x14ac:dyDescent="0.15">
      <c r="A38" s="248"/>
      <c r="B38" s="244"/>
      <c r="C38" s="244"/>
      <c r="D38" s="244"/>
      <c r="E38" s="244"/>
      <c r="F38" s="244"/>
      <c r="G38" s="1154" t="s">
        <v>508</v>
      </c>
      <c r="H38" s="1155"/>
      <c r="I38" s="1155"/>
      <c r="J38" s="1156"/>
      <c r="K38" s="297" t="s">
        <v>488</v>
      </c>
      <c r="L38" s="297" t="s">
        <v>488</v>
      </c>
      <c r="M38" s="298">
        <v>42</v>
      </c>
      <c r="N38" s="299" t="s">
        <v>488</v>
      </c>
      <c r="O38" s="293"/>
    </row>
    <row r="39" spans="1:16" x14ac:dyDescent="0.15">
      <c r="A39" s="248"/>
      <c r="B39" s="244"/>
      <c r="C39" s="244"/>
      <c r="D39" s="244"/>
      <c r="E39" s="244"/>
      <c r="F39" s="244"/>
      <c r="G39" s="1154" t="s">
        <v>509</v>
      </c>
      <c r="H39" s="1155"/>
      <c r="I39" s="1155"/>
      <c r="J39" s="1156"/>
      <c r="K39" s="300">
        <v>-6194</v>
      </c>
      <c r="L39" s="300">
        <v>-1354</v>
      </c>
      <c r="M39" s="301">
        <v>-6102</v>
      </c>
      <c r="N39" s="302">
        <v>-77.8</v>
      </c>
      <c r="O39" s="293"/>
    </row>
    <row r="40" spans="1:16" ht="27" customHeight="1" x14ac:dyDescent="0.15">
      <c r="A40" s="248"/>
      <c r="B40" s="244"/>
      <c r="C40" s="244"/>
      <c r="D40" s="244"/>
      <c r="E40" s="244"/>
      <c r="F40" s="244"/>
      <c r="G40" s="1151" t="s">
        <v>510</v>
      </c>
      <c r="H40" s="1152"/>
      <c r="I40" s="1152"/>
      <c r="J40" s="1153"/>
      <c r="K40" s="300">
        <v>-337300</v>
      </c>
      <c r="L40" s="300">
        <v>-73743</v>
      </c>
      <c r="M40" s="301">
        <v>-103856</v>
      </c>
      <c r="N40" s="302">
        <v>-29</v>
      </c>
      <c r="O40" s="293"/>
    </row>
    <row r="41" spans="1:16" x14ac:dyDescent="0.15">
      <c r="A41" s="248"/>
      <c r="B41" s="244"/>
      <c r="C41" s="244"/>
      <c r="D41" s="244"/>
      <c r="E41" s="244"/>
      <c r="F41" s="244"/>
      <c r="G41" s="1157" t="s">
        <v>278</v>
      </c>
      <c r="H41" s="1158"/>
      <c r="I41" s="1158"/>
      <c r="J41" s="1159"/>
      <c r="K41" s="294">
        <v>121061</v>
      </c>
      <c r="L41" s="300">
        <v>26467</v>
      </c>
      <c r="M41" s="301">
        <v>32689</v>
      </c>
      <c r="N41" s="302">
        <v>-19</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44" t="s">
        <v>479</v>
      </c>
      <c r="J49" s="1146" t="s">
        <v>514</v>
      </c>
      <c r="K49" s="1147"/>
      <c r="L49" s="1147"/>
      <c r="M49" s="1147"/>
      <c r="N49" s="1148"/>
    </row>
    <row r="50" spans="1:14" x14ac:dyDescent="0.15">
      <c r="A50" s="248"/>
      <c r="B50" s="244"/>
      <c r="C50" s="244"/>
      <c r="D50" s="244"/>
      <c r="E50" s="244"/>
      <c r="F50" s="244"/>
      <c r="G50" s="312"/>
      <c r="H50" s="313"/>
      <c r="I50" s="1145"/>
      <c r="J50" s="314" t="s">
        <v>515</v>
      </c>
      <c r="K50" s="315" t="s">
        <v>516</v>
      </c>
      <c r="L50" s="316" t="s">
        <v>517</v>
      </c>
      <c r="M50" s="317" t="s">
        <v>518</v>
      </c>
      <c r="N50" s="318" t="s">
        <v>519</v>
      </c>
    </row>
    <row r="51" spans="1:14" x14ac:dyDescent="0.15">
      <c r="A51" s="248"/>
      <c r="B51" s="244"/>
      <c r="C51" s="244"/>
      <c r="D51" s="244"/>
      <c r="E51" s="244"/>
      <c r="F51" s="244"/>
      <c r="G51" s="310" t="s">
        <v>520</v>
      </c>
      <c r="H51" s="311"/>
      <c r="I51" s="319">
        <v>480210</v>
      </c>
      <c r="J51" s="320">
        <v>101696</v>
      </c>
      <c r="K51" s="321">
        <v>-58.2</v>
      </c>
      <c r="L51" s="322">
        <v>201428</v>
      </c>
      <c r="M51" s="323">
        <v>-8.8000000000000007</v>
      </c>
      <c r="N51" s="324">
        <v>-49.4</v>
      </c>
    </row>
    <row r="52" spans="1:14" x14ac:dyDescent="0.15">
      <c r="A52" s="248"/>
      <c r="B52" s="244"/>
      <c r="C52" s="244"/>
      <c r="D52" s="244"/>
      <c r="E52" s="244"/>
      <c r="F52" s="244"/>
      <c r="G52" s="325"/>
      <c r="H52" s="326" t="s">
        <v>521</v>
      </c>
      <c r="I52" s="327">
        <v>282607</v>
      </c>
      <c r="J52" s="328">
        <v>59849</v>
      </c>
      <c r="K52" s="329">
        <v>104.2</v>
      </c>
      <c r="L52" s="330">
        <v>118373</v>
      </c>
      <c r="M52" s="331">
        <v>12.4</v>
      </c>
      <c r="N52" s="332">
        <v>91.8</v>
      </c>
    </row>
    <row r="53" spans="1:14" x14ac:dyDescent="0.15">
      <c r="A53" s="248"/>
      <c r="B53" s="244"/>
      <c r="C53" s="244"/>
      <c r="D53" s="244"/>
      <c r="E53" s="244"/>
      <c r="F53" s="244"/>
      <c r="G53" s="310" t="s">
        <v>522</v>
      </c>
      <c r="H53" s="311"/>
      <c r="I53" s="319">
        <v>531213</v>
      </c>
      <c r="J53" s="320">
        <v>113872</v>
      </c>
      <c r="K53" s="321">
        <v>12</v>
      </c>
      <c r="L53" s="322">
        <v>221823</v>
      </c>
      <c r="M53" s="323">
        <v>10.1</v>
      </c>
      <c r="N53" s="324">
        <v>1.9</v>
      </c>
    </row>
    <row r="54" spans="1:14" x14ac:dyDescent="0.15">
      <c r="A54" s="248"/>
      <c r="B54" s="244"/>
      <c r="C54" s="244"/>
      <c r="D54" s="244"/>
      <c r="E54" s="244"/>
      <c r="F54" s="244"/>
      <c r="G54" s="325"/>
      <c r="H54" s="326" t="s">
        <v>521</v>
      </c>
      <c r="I54" s="327">
        <v>347182</v>
      </c>
      <c r="J54" s="328">
        <v>74423</v>
      </c>
      <c r="K54" s="329">
        <v>24.4</v>
      </c>
      <c r="L54" s="330">
        <v>104431</v>
      </c>
      <c r="M54" s="331">
        <v>-11.8</v>
      </c>
      <c r="N54" s="332">
        <v>36.200000000000003</v>
      </c>
    </row>
    <row r="55" spans="1:14" x14ac:dyDescent="0.15">
      <c r="A55" s="248"/>
      <c r="B55" s="244"/>
      <c r="C55" s="244"/>
      <c r="D55" s="244"/>
      <c r="E55" s="244"/>
      <c r="F55" s="244"/>
      <c r="G55" s="310" t="s">
        <v>523</v>
      </c>
      <c r="H55" s="311"/>
      <c r="I55" s="319">
        <v>395535</v>
      </c>
      <c r="J55" s="320">
        <v>84970</v>
      </c>
      <c r="K55" s="321">
        <v>-25.4</v>
      </c>
      <c r="L55" s="322">
        <v>263041</v>
      </c>
      <c r="M55" s="323">
        <v>18.600000000000001</v>
      </c>
      <c r="N55" s="324">
        <v>-44</v>
      </c>
    </row>
    <row r="56" spans="1:14" x14ac:dyDescent="0.15">
      <c r="A56" s="248"/>
      <c r="B56" s="244"/>
      <c r="C56" s="244"/>
      <c r="D56" s="244"/>
      <c r="E56" s="244"/>
      <c r="F56" s="244"/>
      <c r="G56" s="325"/>
      <c r="H56" s="326" t="s">
        <v>521</v>
      </c>
      <c r="I56" s="327">
        <v>141763</v>
      </c>
      <c r="J56" s="328">
        <v>30454</v>
      </c>
      <c r="K56" s="329">
        <v>-59.1</v>
      </c>
      <c r="L56" s="330">
        <v>103171</v>
      </c>
      <c r="M56" s="331">
        <v>-1.2</v>
      </c>
      <c r="N56" s="332">
        <v>-57.9</v>
      </c>
    </row>
    <row r="57" spans="1:14" x14ac:dyDescent="0.15">
      <c r="A57" s="248"/>
      <c r="B57" s="244"/>
      <c r="C57" s="244"/>
      <c r="D57" s="244"/>
      <c r="E57" s="244"/>
      <c r="F57" s="244"/>
      <c r="G57" s="310" t="s">
        <v>524</v>
      </c>
      <c r="H57" s="311"/>
      <c r="I57" s="319">
        <v>285443</v>
      </c>
      <c r="J57" s="320">
        <v>61691</v>
      </c>
      <c r="K57" s="321">
        <v>-27.4</v>
      </c>
      <c r="L57" s="322">
        <v>272886</v>
      </c>
      <c r="M57" s="323">
        <v>3.7</v>
      </c>
      <c r="N57" s="324">
        <v>-31.1</v>
      </c>
    </row>
    <row r="58" spans="1:14" x14ac:dyDescent="0.15">
      <c r="A58" s="248"/>
      <c r="B58" s="244"/>
      <c r="C58" s="244"/>
      <c r="D58" s="244"/>
      <c r="E58" s="244"/>
      <c r="F58" s="244"/>
      <c r="G58" s="325"/>
      <c r="H58" s="326" t="s">
        <v>521</v>
      </c>
      <c r="I58" s="327">
        <v>66857</v>
      </c>
      <c r="J58" s="328">
        <v>14449</v>
      </c>
      <c r="K58" s="329">
        <v>-52.6</v>
      </c>
      <c r="L58" s="330">
        <v>125724</v>
      </c>
      <c r="M58" s="331">
        <v>21.9</v>
      </c>
      <c r="N58" s="332">
        <v>-74.5</v>
      </c>
    </row>
    <row r="59" spans="1:14" x14ac:dyDescent="0.15">
      <c r="A59" s="248"/>
      <c r="B59" s="244"/>
      <c r="C59" s="244"/>
      <c r="D59" s="244"/>
      <c r="E59" s="244"/>
      <c r="F59" s="244"/>
      <c r="G59" s="310" t="s">
        <v>525</v>
      </c>
      <c r="H59" s="311"/>
      <c r="I59" s="319">
        <v>468831</v>
      </c>
      <c r="J59" s="320">
        <v>102499</v>
      </c>
      <c r="K59" s="321">
        <v>66.099999999999994</v>
      </c>
      <c r="L59" s="322">
        <v>245039</v>
      </c>
      <c r="M59" s="323">
        <v>-10.199999999999999</v>
      </c>
      <c r="N59" s="324">
        <v>76.3</v>
      </c>
    </row>
    <row r="60" spans="1:14" x14ac:dyDescent="0.15">
      <c r="A60" s="248"/>
      <c r="B60" s="244"/>
      <c r="C60" s="244"/>
      <c r="D60" s="244"/>
      <c r="E60" s="244"/>
      <c r="F60" s="244"/>
      <c r="G60" s="325"/>
      <c r="H60" s="326" t="s">
        <v>521</v>
      </c>
      <c r="I60" s="333">
        <v>71593</v>
      </c>
      <c r="J60" s="328">
        <v>15652</v>
      </c>
      <c r="K60" s="329">
        <v>8.3000000000000007</v>
      </c>
      <c r="L60" s="330">
        <v>108922</v>
      </c>
      <c r="M60" s="331">
        <v>-13.4</v>
      </c>
      <c r="N60" s="332">
        <v>21.7</v>
      </c>
    </row>
    <row r="61" spans="1:14" x14ac:dyDescent="0.15">
      <c r="A61" s="248"/>
      <c r="B61" s="244"/>
      <c r="C61" s="244"/>
      <c r="D61" s="244"/>
      <c r="E61" s="244"/>
      <c r="F61" s="244"/>
      <c r="G61" s="310" t="s">
        <v>526</v>
      </c>
      <c r="H61" s="334"/>
      <c r="I61" s="335">
        <v>432246</v>
      </c>
      <c r="J61" s="336">
        <v>92946</v>
      </c>
      <c r="K61" s="337">
        <v>-6.6</v>
      </c>
      <c r="L61" s="338">
        <v>240843</v>
      </c>
      <c r="M61" s="339">
        <v>2.7</v>
      </c>
      <c r="N61" s="324">
        <v>-9.3000000000000007</v>
      </c>
    </row>
    <row r="62" spans="1:14" x14ac:dyDescent="0.15">
      <c r="A62" s="248"/>
      <c r="B62" s="244"/>
      <c r="C62" s="244"/>
      <c r="D62" s="244"/>
      <c r="E62" s="244"/>
      <c r="F62" s="244"/>
      <c r="G62" s="325"/>
      <c r="H62" s="326" t="s">
        <v>521</v>
      </c>
      <c r="I62" s="327">
        <v>182000</v>
      </c>
      <c r="J62" s="328">
        <v>38965</v>
      </c>
      <c r="K62" s="329">
        <v>5</v>
      </c>
      <c r="L62" s="330">
        <v>112124</v>
      </c>
      <c r="M62" s="331">
        <v>1.6</v>
      </c>
      <c r="N62" s="332">
        <v>3.4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69" t="s">
        <v>3</v>
      </c>
      <c r="D47" s="1169"/>
      <c r="E47" s="1170"/>
      <c r="F47" s="11">
        <v>41.94</v>
      </c>
      <c r="G47" s="12">
        <v>48.08</v>
      </c>
      <c r="H47" s="12">
        <v>51.66</v>
      </c>
      <c r="I47" s="12">
        <v>52.45</v>
      </c>
      <c r="J47" s="13">
        <v>50.58</v>
      </c>
    </row>
    <row r="48" spans="2:10" ht="57.75" customHeight="1" x14ac:dyDescent="0.15">
      <c r="B48" s="14"/>
      <c r="C48" s="1171" t="s">
        <v>4</v>
      </c>
      <c r="D48" s="1171"/>
      <c r="E48" s="1172"/>
      <c r="F48" s="15">
        <v>12.48</v>
      </c>
      <c r="G48" s="16">
        <v>11.18</v>
      </c>
      <c r="H48" s="16">
        <v>13.24</v>
      </c>
      <c r="I48" s="16">
        <v>13.59</v>
      </c>
      <c r="J48" s="17">
        <v>16.48</v>
      </c>
    </row>
    <row r="49" spans="2:10" ht="57.75" customHeight="1" thickBot="1" x14ac:dyDescent="0.2">
      <c r="B49" s="18"/>
      <c r="C49" s="1173" t="s">
        <v>5</v>
      </c>
      <c r="D49" s="1173"/>
      <c r="E49" s="1174"/>
      <c r="F49" s="19">
        <v>6.11</v>
      </c>
      <c r="G49" s="20">
        <v>3.87</v>
      </c>
      <c r="H49" s="20">
        <v>6.3</v>
      </c>
      <c r="I49" s="20">
        <v>0.45</v>
      </c>
      <c r="J49" s="21">
        <v>3.67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2017-03-03T01:04:49Z</cp:lastPrinted>
  <dcterms:created xsi:type="dcterms:W3CDTF">2017-02-15T18:57:10Z</dcterms:created>
  <dcterms:modified xsi:type="dcterms:W3CDTF">2017-05-17T01:17:22Z</dcterms:modified>
</cp:coreProperties>
</file>