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10" windowWidth="19230" windowHeight="5955" tabRatio="7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5" r:id="rId13"/>
    <sheet name="施設類型別ストック情報分析表①" sheetId="24" r:id="rId14"/>
    <sheet name="施設類型別ストック情報分析表②" sheetId="23"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C34" i="9"/>
  <c r="BW35" i="9" l="1"/>
  <c r="BW36" i="9" s="1"/>
  <c r="BW37" i="9" s="1"/>
  <c r="BW38" i="9" s="1"/>
  <c r="BW39" i="9" s="1"/>
  <c r="BW40" i="9" s="1"/>
  <c r="BW41" i="9" s="1"/>
  <c r="BW42" i="9" s="1"/>
  <c r="BW43"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U35" i="9"/>
  <c r="U36" i="9" s="1"/>
  <c r="AM34" i="9"/>
  <c r="BE34" i="9" s="1"/>
  <c r="BE35" i="9" s="1"/>
</calcChain>
</file>

<file path=xl/sharedStrings.xml><?xml version="1.0" encoding="utf-8"?>
<sst xmlns="http://schemas.openxmlformats.org/spreadsheetml/2006/main" count="1089" uniqueCount="566">
  <si>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</si>
  <si>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</si>
  <si>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</si>
  <si>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</si>
  <si>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</si>
  <si>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</si>
  <si>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</si>
  <si>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</si>
  <si>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</si>
  <si>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</si>
  <si>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</si>
  <si>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</si>
  <si>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</si>
  <si>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</si>
  <si>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</si>
  <si>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</si>
  <si>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</si>
  <si>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</si>
  <si>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</si>
  <si>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</si>
  <si>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</si>
  <si>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</si>
  <si>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</si>
  <si>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</si>
  <si>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</si>
  <si>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</si>
  <si>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</si>
  <si>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</si>
  <si>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</si>
  <si>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</si>
  <si>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</si>
  <si>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</si>
  <si>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</si>
  <si>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</si>
  <si>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</si>
  <si>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</si>
  <si>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</si>
  <si>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</si>
  <si>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</si>
  <si>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</si>
  <si>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</si>
  <si>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</si>
  <si>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</si>
  <si>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</si>
  <si>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</si>
  <si>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</si>
  <si>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</si>
  <si>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</si>
  <si>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</si>
  <si>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</si>
  <si>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</si>
  <si>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</si>
  <si>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</si>
  <si>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</si>
  <si>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</si>
  <si>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</si>
  <si>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</si>
  <si>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</si>
  <si>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</si>
  <si>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</si>
  <si>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</si>
  <si>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</si>
  <si>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</si>
  <si>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</si>
  <si>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</si>
  <si>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</si>
  <si>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</si>
  <si>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</si>
  <si>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</si>
  <si>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</si>
  <si>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</si>
  <si>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</si>
  <si>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</si>
  <si>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</si>
  <si>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</si>
  <si>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</si>
  <si>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</si>
  <si>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</si>
  <si>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</si>
  <si>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</si>
  <si>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</si>
  <si>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</si>
  <si>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</si>
  <si>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</si>
  <si>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</si>
  <si>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</si>
  <si>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</si>
  <si>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</si>
  <si>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</si>
  <si>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</si>
  <si>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</si>
  <si>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</si>
  <si>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</si>
  <si>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</si>
  <si>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</si>
  <si>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</si>
  <si>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</si>
  <si>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</si>
  <si>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</si>
  <si>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</si>
  <si>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</si>
  <si>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</si>
  <si>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</si>
  <si>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</si>
  <si>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</si>
  <si>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</si>
  <si>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</si>
  <si>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</si>
  <si>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</si>
  <si>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</si>
  <si>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</si>
  <si>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</si>
  <si>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</si>
  <si>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</si>
  <si>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</si>
  <si>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</si>
  <si>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</si>
  <si>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</si>
  <si>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</si>
  <si>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</si>
  <si>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</si>
  <si>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</si>
  <si>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</si>
  <si>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</si>
  <si>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</si>
  <si>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</si>
  <si>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</si>
  <si>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</si>
  <si>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</si>
  <si>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</si>
  <si>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</si>
  <si>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</si>
  <si>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</si>
  <si>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</si>
  <si>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</si>
  <si>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</si>
  <si>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</si>
  <si>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</si>
  <si>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</si>
  <si>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</si>
  <si>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</si>
  <si>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</si>
  <si>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</si>
  <si>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</si>
  <si>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</si>
  <si>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</si>
  <si>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</si>
  <si>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</si>
  <si>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</si>
  <si>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</si>
  <si>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</si>
  <si>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</si>
  <si>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</si>
  <si>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</si>
  <si>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</si>
  <si>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</si>
  <si>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</si>
  <si>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</si>
  <si>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</si>
  <si>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</si>
  <si>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</si>
  <si>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</si>
  <si>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</si>
  <si>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</si>
  <si>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</si>
  <si>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</si>
  <si>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</si>
  <si>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</si>
  <si>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</si>
  <si>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</si>
  <si>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</si>
  <si>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</si>
  <si>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</si>
  <si>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</si>
  <si>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</si>
  <si>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</si>
  <si>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</si>
  <si>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</si>
  <si>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</si>
  <si>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</si>
  <si>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</si>
  <si>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</si>
  <si>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</si>
  <si>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</si>
  <si>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</si>
  <si>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</si>
  <si>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</si>
  <si>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</si>
  <si>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</si>
  <si>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</si>
  <si>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</si>
  <si>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長野県中川村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</si>
  <si>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</si>
  <si>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</si>
  <si>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</si>
  <si>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</si>
  <si>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</si>
  <si>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</si>
  <si>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</si>
  <si>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</si>
  <si>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</si>
  <si>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</si>
  <si>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</si>
  <si>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</si>
  <si>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</si>
  <si>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</si>
  <si>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</si>
  <si>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</si>
  <si>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</si>
  <si>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</si>
  <si>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</si>
  <si>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</si>
  <si>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</si>
  <si>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</si>
  <si>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</si>
  <si>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</si>
  <si>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</si>
  <si>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</si>
  <si>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</si>
  <si>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</si>
  <si>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</si>
  <si>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</si>
  <si>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</si>
  <si>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</si>
  <si>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</si>
  <si>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</si>
  <si>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</si>
  <si>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</si>
  <si>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</si>
  <si>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</si>
  <si>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</si>
  <si>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</si>
  <si>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</si>
  <si>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</si>
  <si>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</si>
  <si>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</si>
  <si>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</si>
  <si>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</si>
  <si>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</si>
  <si>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</si>
  <si>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</si>
  <si>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</si>
  <si>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</si>
  <si>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</si>
  <si>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</si>
  <si>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</si>
  <si>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</si>
  <si>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</si>
  <si>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</si>
  <si>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</si>
  <si>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</si>
  <si>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</si>
  <si>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</si>
  <si>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</si>
  <si>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</si>
  <si>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</si>
  <si>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</si>
  <si>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</si>
  <si>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</si>
  <si>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</si>
  <si>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</si>
  <si>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</si>
  <si>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</si>
  <si>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</si>
  <si>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</si>
  <si>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</si>
  <si>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</si>
  <si>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</si>
  <si>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</si>
  <si>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</si>
  <si>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</si>
  <si>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</si>
  <si>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</si>
  <si>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</si>
  <si>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</si>
  <si>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</si>
  <si>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</si>
  <si>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</si>
  <si>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</si>
  <si>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</si>
  <si>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</si>
  <si>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</si>
  <si>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</si>
  <si>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</si>
  <si>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</si>
  <si>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</si>
  <si>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</si>
  <si>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</si>
  <si>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</si>
  <si>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</si>
  <si>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</si>
  <si>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</si>
  <si>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</si>
  <si>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</si>
  <si>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</si>
  <si>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</si>
  <si>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</si>
  <si>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</si>
  <si>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</si>
  <si>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</si>
  <si>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</si>
  <si>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</si>
  <si>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</si>
  <si>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</si>
  <si>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</si>
  <si>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</si>
  <si>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</si>
  <si>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</si>
  <si>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</si>
  <si>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</si>
  <si>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</si>
  <si>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</si>
  <si>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</si>
  <si>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</si>
  <si>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</si>
  <si>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</si>
  <si>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</si>
  <si>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</si>
  <si>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</si>
  <si>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</si>
  <si>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</si>
  <si>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</si>
  <si>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</si>
  <si>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</si>
  <si>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</si>
  <si>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</si>
  <si>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</si>
  <si>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</si>
  <si>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</si>
  <si>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</si>
  <si>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</si>
  <si>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</si>
  <si>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</si>
  <si>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</si>
  <si>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</si>
  <si>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</si>
  <si>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</si>
  <si>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</si>
  <si>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</si>
  <si>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長野県中川村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</si>
  <si>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</si>
  <si>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</si>
  <si>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</si>
  <si>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</si>
  <si>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</si>
  <si>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</si>
  <si>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</si>
  <si>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</si>
  <si>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</si>
  <si>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</si>
  <si>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</si>
  <si>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</si>
  <si>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</si>
  <si>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</si>
  <si>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</si>
  <si>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</si>
  <si>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</si>
  <si>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</si>
  <si>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</si>
  <si>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</si>
  <si>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</si>
  <si>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</si>
  <si>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</si>
  <si>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</si>
  <si>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</si>
  <si>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</si>
  <si>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</si>
  <si>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</si>
  <si>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</si>
  <si>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</si>
  <si>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</si>
  <si>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</si>
  <si>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</si>
  <si>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</si>
  <si>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</si>
  <si>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</si>
  <si>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</si>
  <si>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</si>
  <si>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</si>
  <si>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</si>
  <si>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</si>
  <si>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</si>
  <si>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</si>
  <si>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</si>
  <si>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</si>
  <si>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</si>
  <si>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</si>
  <si>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</si>
  <si>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</si>
  <si>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</si>
  <si>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</si>
  <si>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</si>
  <si>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</si>
  <si>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</si>
  <si>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</si>
  <si>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</si>
  <si>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</si>
  <si>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</si>
  <si>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</si>
  <si>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</si>
  <si>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</si>
  <si>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</si>
  <si>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</si>
  <si>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</si>
  <si>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</si>
  <si>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</si>
  <si>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</si>
  <si>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</si>
  <si>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</si>
  <si>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</si>
  <si>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</si>
  <si>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</si>
  <si>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</si>
  <si>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</si>
  <si>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</si>
  <si>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</si>
  <si>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</si>
  <si>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</si>
  <si>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</si>
  <si>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</si>
  <si>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</si>
  <si>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</si>
  <si>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</si>
  <si>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</si>
  <si>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</si>
  <si>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</si>
  <si>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</si>
  <si>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</si>
  <si>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</si>
  <si>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</si>
  <si>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</si>
  <si>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</si>
  <si>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</si>
  <si>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</si>
  <si>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</si>
  <si>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</si>
  <si>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</si>
  <si>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</si>
  <si>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</si>
  <si>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</si>
  <si>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</si>
  <si>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</si>
  <si>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</si>
  <si>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</si>
  <si>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</si>
  <si>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</si>
  <si>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</si>
  <si>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</si>
  <si>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</si>
  <si>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</si>
  <si>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</si>
  <si>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</si>
  <si>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</si>
  <si>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</si>
  <si>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</si>
  <si>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</si>
  <si>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</si>
  <si>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</si>
  <si>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</si>
  <si>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</si>
  <si>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</si>
  <si>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</si>
  <si>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</si>
  <si>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</si>
  <si>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</si>
  <si>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</si>
  <si>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</si>
  <si>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</si>
  <si>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</si>
  <si>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</si>
  <si>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</si>
  <si>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</si>
  <si>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</si>
  <si>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</si>
  <si>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</si>
  <si>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</si>
  <si>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</si>
  <si>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</si>
  <si>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</si>
  <si>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</si>
  <si>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</si>
  <si>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</si>
  <si>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</si>
  <si>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</si>
  <si>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</si>
  <si>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</si>
  <si>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</si>
  <si>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</si>
  <si>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</si>
  <si>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</si>
  <si>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</si>
  <si>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</si>
  <si>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</si>
  <si>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</si>
  <si>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</si>
  <si>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</si>
  <si>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</si>
  <si>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</si>
  <si>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</si>
  <si>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</si>
  <si>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</si>
  <si>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</si>
  <si>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</si>
  <si>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</si>
  <si>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</si>
  <si>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</si>
  <si>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</si>
  <si>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</si>
  <si>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</si>
  <si>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</si>
  <si>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</si>
  <si>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</si>
  <si>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</si>
  <si>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</si>
  <si>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</si>
  <si>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</si>
  <si>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</si>
  <si>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</si>
  <si>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</si>
  <si>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</si>
  <si>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</si>
  <si>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</si>
  <si>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</si>
  <si>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</si>
  <si>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</si>
  <si>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</si>
  <si>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</si>
  <si>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</si>
  <si>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</si>
  <si>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</si>
  <si>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</si>
  <si>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</si>
  <si>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介護保険事業特別会計</t>
  </si>
  <si>
    <t>国民健康保険事業特別会計</t>
  </si>
  <si>
    <t>農業集落排水事業特別会計</t>
  </si>
  <si>
    <t>公共下水道事業特別会計</t>
  </si>
  <si>
    <t>後期高齢者医療特別会計</t>
  </si>
  <si>
    <t>その他会計（赤字）</t>
  </si>
  <si>
    <t>その他会計（黒字）</t>
  </si>
  <si>
    <t>中川村土地開発公社</t>
    <rPh sb="0" eb="3">
      <t>ナ</t>
    </rPh>
    <rPh sb="3" eb="5">
      <t>トチ</t>
    </rPh>
    <rPh sb="5" eb="7">
      <t>カイハツ</t>
    </rPh>
    <rPh sb="7" eb="9">
      <t>コウシャ</t>
    </rPh>
    <phoneticPr fontId="5"/>
  </si>
  <si>
    <t>中川観光開発</t>
    <rPh sb="0" eb="2">
      <t>ナカガワ</t>
    </rPh>
    <rPh sb="2" eb="4">
      <t>カンコウ</t>
    </rPh>
    <rPh sb="4" eb="6">
      <t>カイハツ</t>
    </rPh>
    <phoneticPr fontId="5"/>
  </si>
  <si>
    <t>伊南行政組合（一般会計）</t>
    <rPh sb="0" eb="2">
      <t>イナン</t>
    </rPh>
    <rPh sb="2" eb="4">
      <t>ギョウセイ</t>
    </rPh>
    <rPh sb="4" eb="6">
      <t>クミアイ</t>
    </rPh>
    <rPh sb="7" eb="9">
      <t>イッパン</t>
    </rPh>
    <rPh sb="9" eb="11">
      <t>カイケイ</t>
    </rPh>
    <phoneticPr fontId="5"/>
  </si>
  <si>
    <t>伊南行政組合（病院事業会計）</t>
    <rPh sb="0" eb="2">
      <t>イナン</t>
    </rPh>
    <rPh sb="2" eb="4">
      <t>ギョウセイ</t>
    </rPh>
    <rPh sb="4" eb="6">
      <t>クミアイ</t>
    </rPh>
    <rPh sb="7" eb="9">
      <t>ビョウイン</t>
    </rPh>
    <rPh sb="9" eb="11">
      <t>ジギョウ</t>
    </rPh>
    <rPh sb="11" eb="13">
      <t>カイケイ</t>
    </rPh>
    <phoneticPr fontId="5"/>
  </si>
  <si>
    <t>上伊那広域連合（一般会計）</t>
    <rPh sb="0" eb="3">
      <t>カミイナ</t>
    </rPh>
    <rPh sb="3" eb="5">
      <t>コウイキ</t>
    </rPh>
    <rPh sb="5" eb="7">
      <t>レンゴウ</t>
    </rPh>
    <phoneticPr fontId="5"/>
  </si>
  <si>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</si>
  <si>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</si>
  <si>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</si>
  <si>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</si>
  <si>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</si>
  <si>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</si>
  <si>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</si>
  <si>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</si>
  <si>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</si>
  <si>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</si>
  <si>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</si>
  <si>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</si>
  <si>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</si>
  <si>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</si>
  <si>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</si>
  <si>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</si>
  <si>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</si>
  <si>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</si>
  <si>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</si>
  <si>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ここ数年の繰上償還により元利償還金が減少しており、準元利償還金を含めた実負担額についても、減少傾向にある。ただし、過去３か年の平均である比率の算定に当たり、平成24年度の高い単年比率（6.5）が算定から外れたことが、比率減の要因のひとつともなっており、今後想定される公共施設の老朽化に伴う整備、また、過疎債が平成32年度に法期限を迎えることもあり、計画的な起債発行と、より効率的な財政運営が必要である。</t>
    <rPh sb="1" eb="3">
      <t>ジッシツ</t>
    </rPh>
    <rPh sb="3" eb="6">
      <t>コウサイヒ</t>
    </rPh>
    <rPh sb="6" eb="8">
      <t>ヒリツ</t>
    </rPh>
    <rPh sb="42" eb="43">
      <t>フク</t>
    </rPh>
    <phoneticPr fontId="5"/>
  </si>
  <si>
    <t>有形固定資産減価償却率</t>
    <phoneticPr fontId="5"/>
  </si>
  <si>
    <t>　現在は、将来負担比率は数値なしとなっているが、今後、学校や庁舎、社会教育施設等の施設の大規模改修や建て替えに伴う起債の増額発行により、地方債残高が増加していくことが予想され、将来負担比率も高くなることが予想される。施設の建て替えにあたっては、その利用価値等についても再検討し、縮減・統合・廃止も含めた検討が必要である。</t>
    <rPh sb="1" eb="3">
      <t>ゲンザイ</t>
    </rPh>
    <rPh sb="5" eb="7">
      <t>ショウライ</t>
    </rPh>
    <rPh sb="7" eb="9">
      <t>フタン</t>
    </rPh>
    <rPh sb="9" eb="11">
      <t>ヒリツ</t>
    </rPh>
    <rPh sb="12" eb="14">
      <t>スウチ</t>
    </rPh>
    <rPh sb="24" eb="26">
      <t>コンゴ</t>
    </rPh>
    <rPh sb="27" eb="29">
      <t>ガッコウ</t>
    </rPh>
    <rPh sb="30" eb="32">
      <t>チョウシャ</t>
    </rPh>
    <rPh sb="33" eb="35">
      <t>シャカイ</t>
    </rPh>
    <rPh sb="35" eb="37">
      <t>キョウイク</t>
    </rPh>
    <rPh sb="37" eb="39">
      <t>シセツ</t>
    </rPh>
    <rPh sb="39" eb="40">
      <t>トウ</t>
    </rPh>
    <rPh sb="41" eb="43">
      <t>シセツ</t>
    </rPh>
    <rPh sb="44" eb="47">
      <t>ダイキボ</t>
    </rPh>
    <rPh sb="47" eb="49">
      <t>カイシュウ</t>
    </rPh>
    <rPh sb="50" eb="51">
      <t>タ</t>
    </rPh>
    <rPh sb="52" eb="53">
      <t>カ</t>
    </rPh>
    <rPh sb="55" eb="56">
      <t>トモナ</t>
    </rPh>
    <rPh sb="57" eb="59">
      <t>キサイ</t>
    </rPh>
    <rPh sb="60" eb="62">
      <t>ゾウガク</t>
    </rPh>
    <rPh sb="62" eb="64">
      <t>ハッコウ</t>
    </rPh>
    <rPh sb="68" eb="71">
      <t>チホウサイ</t>
    </rPh>
    <rPh sb="71" eb="73">
      <t>ザンダカ</t>
    </rPh>
    <rPh sb="74" eb="76">
      <t>ゾウカ</t>
    </rPh>
    <rPh sb="83" eb="85">
      <t>ヨソウ</t>
    </rPh>
    <rPh sb="88" eb="90">
      <t>ショウライ</t>
    </rPh>
    <rPh sb="90" eb="92">
      <t>フタン</t>
    </rPh>
    <rPh sb="92" eb="94">
      <t>ヒリツ</t>
    </rPh>
    <rPh sb="95" eb="96">
      <t>タカ</t>
    </rPh>
    <rPh sb="102" eb="104">
      <t>ヨソウ</t>
    </rPh>
    <rPh sb="108" eb="110">
      <t>シセツ</t>
    </rPh>
    <rPh sb="111" eb="112">
      <t>タ</t>
    </rPh>
    <rPh sb="113" eb="114">
      <t>カ</t>
    </rPh>
    <rPh sb="124" eb="126">
      <t>リヨウ</t>
    </rPh>
    <rPh sb="126" eb="128">
      <t>カチ</t>
    </rPh>
    <rPh sb="128" eb="129">
      <t>トウ</t>
    </rPh>
    <rPh sb="134" eb="137">
      <t>サイケントウ</t>
    </rPh>
    <rPh sb="139" eb="141">
      <t>シュクゲン</t>
    </rPh>
    <rPh sb="142" eb="144">
      <t>トウゴウ</t>
    </rPh>
    <rPh sb="145" eb="147">
      <t>ハイシ</t>
    </rPh>
    <rPh sb="148" eb="149">
      <t>フク</t>
    </rPh>
    <rPh sb="151" eb="153">
      <t>ケントウ</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</si>
</sst>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168889</c:v>
                </c:pt>
                <c:pt idx="1">
                  <c:v>128409</c:v>
                </c:pt>
                <c:pt idx="2">
                  <c:v>118934</c:v>
                </c:pt>
                <c:pt idx="3">
                  <c:v>123042</c:v>
                </c:pt>
                <c:pt idx="4">
                  <c:v>99143</c:v>
                </c:pt>
              </c:numCache>
            </c:numRef>
          </c:val>
          <c:smooth val="0"/>
        </c:ser>
        <c:dLbls>
          <c:showLegendKey val="0"/>
          <c:showVal val="0"/>
          <c:showCatName val="0"/>
          <c:showSerName val="0"/>
          <c:showPercent val="0"/>
          <c:showBubbleSize val="0"/>
        </c:dLbls>
        <c:marker val="1"/>
        <c:smooth val="0"/>
        <c:axId val="85584128"/>
        <c:axId val="72716672"/>
      </c:lineChart>
      <c:catAx>
        <c:axId val="85584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16672"/>
        <c:crosses val="autoZero"/>
        <c:auto val="1"/>
        <c:lblAlgn val="ctr"/>
        <c:lblOffset val="100"/>
        <c:tickLblSkip val="1"/>
        <c:tickMarkSkip val="1"/>
        <c:noMultiLvlLbl val="0"/>
      </c:catAx>
      <c:valAx>
        <c:axId val="727166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8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10.58</c:v>
                </c:pt>
                <c:pt idx="1">
                  <c:v>11.16</c:v>
                </c:pt>
                <c:pt idx="2">
                  <c:v>11.43</c:v>
                </c:pt>
                <c:pt idx="3">
                  <c:v>8.61</c:v>
                </c:pt>
                <c:pt idx="4">
                  <c:v>14.08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32.700000000000003</c:v>
                </c:pt>
                <c:pt idx="1">
                  <c:v>39.22</c:v>
                </c:pt>
                <c:pt idx="2">
                  <c:v>44.06</c:v>
                </c:pt>
                <c:pt idx="3">
                  <c:v>45.03</c:v>
                </c:pt>
                <c:pt idx="4">
                  <c:v>43.9</c:v>
                </c:pt>
              </c:numCache>
            </c:numRef>
          </c:val>
        </c:ser>
        <c:dLbls>
          <c:showLegendKey val="0"/>
          <c:showVal val="0"/>
          <c:showCatName val="0"/>
          <c:showSerName val="0"/>
          <c:showPercent val="0"/>
          <c:showBubbleSize val="0"/>
        </c:dLbls>
        <c:gapWidth val="250"/>
        <c:overlap val="100"/>
        <c:axId val="100818944"/>
        <c:axId val="10082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4.0999999999999996</c:v>
                </c:pt>
                <c:pt idx="1">
                  <c:v>9.33</c:v>
                </c:pt>
                <c:pt idx="2">
                  <c:v>9.77</c:v>
                </c:pt>
                <c:pt idx="3">
                  <c:v>3.83</c:v>
                </c:pt>
                <c:pt idx="4">
                  <c:v>11.37</c:v>
                </c:pt>
              </c:numCache>
            </c:numRef>
          </c:val>
          <c:smooth val="0"/>
        </c:ser>
        <c:dLbls>
          <c:showLegendKey val="0"/>
          <c:showVal val="0"/>
          <c:showCatName val="0"/>
          <c:showSerName val="0"/>
          <c:showPercent val="0"/>
          <c:showBubbleSize val="0"/>
        </c:dLbls>
        <c:marker val="1"/>
        <c:smooth val="0"/>
        <c:axId val="100818944"/>
        <c:axId val="100820864"/>
      </c:lineChart>
      <c:catAx>
        <c:axId val="1008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820864"/>
        <c:crosses val="autoZero"/>
        <c:auto val="1"/>
        <c:lblAlgn val="ctr"/>
        <c:lblOffset val="100"/>
        <c:tickLblSkip val="1"/>
        <c:tickMarkSkip val="1"/>
        <c:noMultiLvlLbl val="0"/>
      </c:catAx>
      <c:valAx>
        <c:axId val="10082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0.03</c:v>
                </c:pt>
                <c:pt idx="8">
                  <c:v>#N/A</c:v>
                </c:pt>
                <c:pt idx="9">
                  <c:v>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1.35</c:v>
                </c:pt>
                <c:pt idx="4">
                  <c:v>#N/A</c:v>
                </c:pt>
                <c:pt idx="5">
                  <c:v>1.18</c:v>
                </c:pt>
                <c:pt idx="6">
                  <c:v>#N/A</c:v>
                </c:pt>
                <c:pt idx="7">
                  <c:v>0.84</c:v>
                </c:pt>
                <c:pt idx="8">
                  <c:v>#N/A</c:v>
                </c:pt>
                <c:pt idx="9">
                  <c:v>0.55000000000000004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0.21</c:v>
                </c:pt>
                <c:pt idx="4">
                  <c:v>#N/A</c:v>
                </c:pt>
                <c:pt idx="5">
                  <c:v>0.19</c:v>
                </c:pt>
                <c:pt idx="6">
                  <c:v>#N/A</c:v>
                </c:pt>
                <c:pt idx="7">
                  <c:v>0.2</c:v>
                </c:pt>
                <c:pt idx="8">
                  <c:v>#N/A</c:v>
                </c:pt>
                <c:pt idx="9">
                  <c:v>1.98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7.34</c:v>
                </c:pt>
                <c:pt idx="2">
                  <c:v>#N/A</c:v>
                </c:pt>
                <c:pt idx="3">
                  <c:v>8.68</c:v>
                </c:pt>
                <c:pt idx="4">
                  <c:v>#N/A</c:v>
                </c:pt>
                <c:pt idx="5">
                  <c:v>9.83</c:v>
                </c:pt>
                <c:pt idx="6">
                  <c:v>#N/A</c:v>
                </c:pt>
                <c:pt idx="7">
                  <c:v>10.31</c:v>
                </c:pt>
                <c:pt idx="8">
                  <c:v>#N/A</c:v>
                </c:pt>
                <c:pt idx="9">
                  <c:v>9.57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10.58</c:v>
                </c:pt>
                <c:pt idx="2">
                  <c:v>#N/A</c:v>
                </c:pt>
                <c:pt idx="3">
                  <c:v>11.15</c:v>
                </c:pt>
                <c:pt idx="4">
                  <c:v>#N/A</c:v>
                </c:pt>
                <c:pt idx="5">
                  <c:v>11.42</c:v>
                </c:pt>
                <c:pt idx="6">
                  <c:v>#N/A</c:v>
                </c:pt>
                <c:pt idx="7">
                  <c:v>8.61</c:v>
                </c:pt>
                <c:pt idx="8">
                  <c:v>#N/A</c:v>
                </c:pt>
                <c:pt idx="9">
                  <c:v>14.07</c:v>
                </c:pt>
              </c:numCache>
            </c:numRef>
          </c:val>
        </c:ser>
        <c:dLbls>
          <c:showLegendKey val="0"/>
          <c:showVal val="0"/>
          <c:showCatName val="0"/>
          <c:showSerName val="0"/>
          <c:showPercent val="0"/>
          <c:showBubbleSize val="0"/>
        </c:dLbls>
        <c:gapWidth val="150"/>
        <c:overlap val="100"/>
        <c:axId val="100902400"/>
        <c:axId val="100903936"/>
      </c:barChart>
      <c:catAx>
        <c:axId val="10090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03936"/>
        <c:crosses val="autoZero"/>
        <c:auto val="1"/>
        <c:lblAlgn val="ctr"/>
        <c:lblOffset val="100"/>
        <c:tickLblSkip val="1"/>
        <c:tickMarkSkip val="1"/>
        <c:noMultiLvlLbl val="0"/>
      </c:catAx>
      <c:valAx>
        <c:axId val="1009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02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548</c:v>
                </c:pt>
                <c:pt idx="5">
                  <c:v>540</c:v>
                </c:pt>
                <c:pt idx="8">
                  <c:v>555</c:v>
                </c:pt>
                <c:pt idx="11">
                  <c:v>572</c:v>
                </c:pt>
                <c:pt idx="14">
                  <c:v>569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5</c:v>
                </c:pt>
                <c:pt idx="9">
                  <c:v>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c:v>
                </c:pt>
                <c:pt idx="3">
                  <c:v>31</c:v>
                </c:pt>
                <c:pt idx="6">
                  <c:v>26</c:v>
                </c:pt>
                <c:pt idx="9">
                  <c:v>24</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249</c:v>
                </c:pt>
                <c:pt idx="3">
                  <c:v>235</c:v>
                </c:pt>
                <c:pt idx="6">
                  <c:v>224</c:v>
                </c:pt>
                <c:pt idx="9">
                  <c:v>201</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424</c:v>
                </c:pt>
                <c:pt idx="3">
                  <c:v>388</c:v>
                </c:pt>
                <c:pt idx="6">
                  <c:v>387</c:v>
                </c:pt>
                <c:pt idx="9">
                  <c:v>393</c:v>
                </c:pt>
                <c:pt idx="12">
                  <c:v>388</c:v>
                </c:pt>
              </c:numCache>
            </c:numRef>
          </c:val>
        </c:ser>
        <c:dLbls>
          <c:showLegendKey val="0"/>
          <c:showVal val="0"/>
          <c:showCatName val="0"/>
          <c:showSerName val="0"/>
          <c:showPercent val="0"/>
          <c:showBubbleSize val="0"/>
        </c:dLbls>
        <c:gapWidth val="100"/>
        <c:overlap val="100"/>
        <c:axId val="79622912"/>
        <c:axId val="7962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163</c:v>
                </c:pt>
                <c:pt idx="2">
                  <c:v>#N/A</c:v>
                </c:pt>
                <c:pt idx="3">
                  <c:v>#N/A</c:v>
                </c:pt>
                <c:pt idx="4">
                  <c:v>121</c:v>
                </c:pt>
                <c:pt idx="5">
                  <c:v>#N/A</c:v>
                </c:pt>
                <c:pt idx="6">
                  <c:v>#N/A</c:v>
                </c:pt>
                <c:pt idx="7">
                  <c:v>87</c:v>
                </c:pt>
                <c:pt idx="8">
                  <c:v>#N/A</c:v>
                </c:pt>
                <c:pt idx="9">
                  <c:v>#N/A</c:v>
                </c:pt>
                <c:pt idx="10">
                  <c:v>51</c:v>
                </c:pt>
                <c:pt idx="11">
                  <c:v>#N/A</c:v>
                </c:pt>
                <c:pt idx="12">
                  <c:v>#N/A</c:v>
                </c:pt>
                <c:pt idx="13">
                  <c:v>49</c:v>
                </c:pt>
                <c:pt idx="14">
                  <c:v>#N/A</c:v>
                </c:pt>
              </c:numCache>
            </c:numRef>
          </c:val>
          <c:smooth val="0"/>
        </c:ser>
        <c:dLbls>
          <c:showLegendKey val="0"/>
          <c:showVal val="0"/>
          <c:showCatName val="0"/>
          <c:showSerName val="0"/>
          <c:showPercent val="0"/>
          <c:showBubbleSize val="0"/>
        </c:dLbls>
        <c:marker val="1"/>
        <c:smooth val="0"/>
        <c:axId val="79622912"/>
        <c:axId val="79624832"/>
      </c:lineChart>
      <c:catAx>
        <c:axId val="796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624832"/>
        <c:crosses val="autoZero"/>
        <c:auto val="1"/>
        <c:lblAlgn val="ctr"/>
        <c:lblOffset val="100"/>
        <c:tickLblSkip val="1"/>
        <c:tickMarkSkip val="1"/>
        <c:noMultiLvlLbl val="0"/>
      </c:catAx>
      <c:valAx>
        <c:axId val="796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6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5646</c:v>
                </c:pt>
                <c:pt idx="5">
                  <c:v>5476</c:v>
                </c:pt>
                <c:pt idx="8">
                  <c:v>5536</c:v>
                </c:pt>
                <c:pt idx="11">
                  <c:v>5384</c:v>
                </c:pt>
                <c:pt idx="14">
                  <c:v>5129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1466</c:v>
                </c:pt>
                <c:pt idx="5">
                  <c:v>1627</c:v>
                </c:pt>
                <c:pt idx="8">
                  <c:v>1759</c:v>
                </c:pt>
                <c:pt idx="11">
                  <c:v>1920</c:v>
                </c:pt>
                <c:pt idx="14">
                  <c:v>1931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715</c:v>
                </c:pt>
                <c:pt idx="3">
                  <c:v>736</c:v>
                </c:pt>
                <c:pt idx="6">
                  <c:v>747</c:v>
                </c:pt>
                <c:pt idx="9">
                  <c:v>713</c:v>
                </c:pt>
                <c:pt idx="12">
                  <c:v>674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159</c:v>
                </c:pt>
                <c:pt idx="3">
                  <c:v>155</c:v>
                </c:pt>
                <c:pt idx="6">
                  <c:v>136</c:v>
                </c:pt>
                <c:pt idx="9">
                  <c:v>126</c:v>
                </c:pt>
                <c:pt idx="12">
                  <c:v>123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2772</c:v>
                </c:pt>
                <c:pt idx="3">
                  <c:v>2567</c:v>
                </c:pt>
                <c:pt idx="6">
                  <c:v>2366</c:v>
                </c:pt>
                <c:pt idx="9">
                  <c:v>2161</c:v>
                </c:pt>
                <c:pt idx="12">
                  <c:v>2018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28</c:v>
                </c:pt>
                <c:pt idx="6">
                  <c:v>17</c:v>
                </c:pt>
                <c:pt idx="9">
                  <c:v>13</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3543</c:v>
                </c:pt>
                <c:pt idx="3">
                  <c:v>3533</c:v>
                </c:pt>
                <c:pt idx="6">
                  <c:v>3488</c:v>
                </c:pt>
                <c:pt idx="9">
                  <c:v>3329</c:v>
                </c:pt>
                <c:pt idx="12">
                  <c:v>3057</c:v>
                </c:pt>
              </c:numCache>
            </c:numRef>
          </c:val>
        </c:ser>
        <c:dLbls>
          <c:showLegendKey val="0"/>
          <c:showVal val="0"/>
          <c:showCatName val="0"/>
          <c:showSerName val="0"/>
          <c:showPercent val="0"/>
          <c:showBubbleSize val="0"/>
        </c:dLbls>
        <c:gapWidth val="100"/>
        <c:overlap val="100"/>
        <c:axId val="72528256"/>
        <c:axId val="7253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2528256"/>
        <c:axId val="72530176"/>
      </c:lineChart>
      <c:catAx>
        <c:axId val="725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530176"/>
        <c:crosses val="autoZero"/>
        <c:auto val="1"/>
        <c:lblAlgn val="ctr"/>
        <c:lblOffset val="100"/>
        <c:tickLblSkip val="1"/>
        <c:tickMarkSkip val="1"/>
        <c:noMultiLvlLbl val="0"/>
      </c:catAx>
      <c:valAx>
        <c:axId val="725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52.9</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02543744"/>
        <c:axId val="102545664"/>
      </c:scatterChart>
      <c:valAx>
        <c:axId val="102543744"/>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45664"/>
        <c:crosses val="autoZero"/>
        <c:crossBetween val="midCat"/>
      </c:valAx>
      <c:valAx>
        <c:axId val="102545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543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c:v>
                </c:pt>
                <c:pt idx="1">
                  <c:v>7.9</c:v>
                </c:pt>
                <c:pt idx="2">
                  <c:v>6.6</c:v>
                </c:pt>
                <c:pt idx="3">
                  <c:v>4.5999999999999996</c:v>
                </c:pt>
                <c:pt idx="4">
                  <c:v>3.3</c:v>
                </c:pt>
              </c:numCache>
            </c:numRef>
          </c:xVal>
          <c:yVal>
            <c:numRef>
              <c:f>公会計指標分析・財政指標組合せ分析表!$K$73:$O$73</c:f>
              <c:numCache>
                <c:formatCode>#,##0.0;"▲ "#,##0.0</c:formatCode>
                <c:ptCount val="5"/>
                <c:pt idx="0">
                  <c:v>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7027840"/>
        <c:axId val="107070976"/>
      </c:scatterChart>
      <c:valAx>
        <c:axId val="107027840"/>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70976"/>
        <c:crosses val="autoZero"/>
        <c:crossBetween val="midCat"/>
      </c:valAx>
      <c:valAx>
        <c:axId val="10707097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2784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元利償還金などの単年度の増減はあるものの、長期的な視点では減少傾向にあり、それに伴い実質公債比率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a:t>
          </a:r>
          <a:r>
            <a:rPr kumimoji="1" lang="ja-JP" altLang="ja-JP" sz="1100">
              <a:solidFill>
                <a:schemeClr val="dk1"/>
              </a:solidFill>
              <a:effectLst/>
              <a:latin typeface="+mn-lt"/>
              <a:ea typeface="+mn-ea"/>
              <a:cs typeface="+mn-cs"/>
            </a:rPr>
            <a:t>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は減少している。</a:t>
          </a:r>
          <a:endParaRPr lang="ja-JP" altLang="ja-JP" sz="1400">
            <a:effectLst/>
          </a:endParaRPr>
        </a:p>
        <a:p>
          <a:r>
            <a:rPr kumimoji="1" lang="ja-JP" altLang="ja-JP" sz="1100">
              <a:solidFill>
                <a:schemeClr val="dk1"/>
              </a:solidFill>
              <a:effectLst/>
              <a:latin typeface="+mn-lt"/>
              <a:ea typeface="+mn-ea"/>
              <a:cs typeface="+mn-cs"/>
            </a:rPr>
            <a:t>　項目別では、公営企業債の元利償還金に対する繰入金が平成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年度をピークに減少してきているが、交付税算入される公債費を除いた実負担額では平成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年度がピークとなる。管渠工事が既に完了しており、今後急激な増加はない反面、償還期間が長いため、短期間での減少も期待できない状況である。</a:t>
          </a:r>
          <a:endParaRPr lang="ja-JP" altLang="ja-JP" sz="1400">
            <a:effectLst/>
          </a:endParaRPr>
        </a:p>
        <a:p>
          <a:r>
            <a:rPr kumimoji="1" lang="ja-JP" altLang="ja-JP" sz="1100">
              <a:solidFill>
                <a:schemeClr val="dk1"/>
              </a:solidFill>
              <a:effectLst/>
              <a:latin typeface="+mn-lt"/>
              <a:ea typeface="+mn-ea"/>
              <a:cs typeface="+mn-cs"/>
            </a:rPr>
            <a:t>　また、有利な交付税措置がある過疎対策事業債について、近年発行額が増加していることから、今後元利償還金が増加していく事が予想される。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は、公営企業債残高のうち一般会計負担分である公営企業債等繰入見込額が減少し、一般会計等に係る地方債の現在高も減少している。特に、一般会計等の地方債現在高については、引き続き実施している地方債の繰上償還による結果が反映されている。</a:t>
          </a:r>
          <a:endParaRPr lang="ja-JP" altLang="ja-JP" sz="1400">
            <a:effectLst/>
          </a:endParaRPr>
        </a:p>
        <a:p>
          <a:r>
            <a:rPr kumimoji="1" lang="ja-JP" altLang="ja-JP" sz="1100">
              <a:solidFill>
                <a:schemeClr val="dk1"/>
              </a:solidFill>
              <a:effectLst/>
              <a:latin typeface="+mn-lt"/>
              <a:ea typeface="+mn-ea"/>
              <a:cs typeface="+mn-cs"/>
            </a:rPr>
            <a:t>　また、充当可能基金額についても、基金の積み増しにより将来負担比率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村内の学校・役場庁舎が昭和</a:t>
          </a:r>
          <a:r>
            <a:rPr kumimoji="1" lang="en-US" altLang="ja-JP" sz="1100">
              <a:latin typeface="ＭＳ Ｐゴシック"/>
            </a:rPr>
            <a:t>50</a:t>
          </a:r>
          <a:r>
            <a:rPr kumimoji="1" lang="ja-JP" altLang="en-US" sz="1100">
              <a:latin typeface="ＭＳ Ｐゴシック"/>
            </a:rPr>
            <a:t>年代、社会教育施設が平成の１桁代の建築であり、老朽化が進んでおり、類似団体内平均値に比べ若干高い状況となっている。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69" name="直線コネクタ 68"/>
        <xdr:cNvCxnSpPr/>
      </xdr:nvCxnSpPr>
      <xdr:spPr>
        <a:xfrm flipV="1">
          <a:off x="4760595" y="473688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0" name="有形固定資産減価償却率最小値テキスト"/>
        <xdr:cNvSpPr txBox="1"/>
      </xdr:nvSpPr>
      <xdr:spPr>
        <a:xfrm>
          <a:off x="4813300" y="602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1" name="直線コネクタ 70"/>
        <xdr:cNvCxnSpPr/>
      </xdr:nvCxnSpPr>
      <xdr:spPr>
        <a:xfrm>
          <a:off x="4673600" y="601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2" name="有形固定資産減価償却率最大値テキスト"/>
        <xdr:cNvSpPr txBox="1"/>
      </xdr:nvSpPr>
      <xdr:spPr>
        <a:xfrm>
          <a:off x="4813300" y="451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3" name="直線コネクタ 72"/>
        <xdr:cNvCxnSpPr/>
      </xdr:nvCxnSpPr>
      <xdr:spPr>
        <a:xfrm>
          <a:off x="4673600" y="473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4" name="有形固定資産減価償却率平均値テキスト"/>
        <xdr:cNvSpPr txBox="1"/>
      </xdr:nvSpPr>
      <xdr:spPr>
        <a:xfrm>
          <a:off x="4813300" y="548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5" name="フローチャート : 判断 74"/>
        <xdr:cNvSpPr/>
      </xdr:nvSpPr>
      <xdr:spPr>
        <a:xfrm>
          <a:off x="4711700" y="55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141182</xdr:rowOff>
    </xdr:from>
    <xdr:to>
      <xdr:col>3</xdr:col>
      <xdr:colOff>1222375</xdr:colOff>
      <xdr:row>32</xdr:row>
      <xdr:rowOff>71332</xdr:rowOff>
    </xdr:to>
    <xdr:sp macro="" textlink="">
      <xdr:nvSpPr>
        <xdr:cNvPr id="81" name="円/楕円 80"/>
        <xdr:cNvSpPr/>
      </xdr:nvSpPr>
      <xdr:spPr>
        <a:xfrm>
          <a:off x="4711700" y="5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164059</xdr:rowOff>
    </xdr:from>
    <xdr:ext cx="405111" cy="259045"/>
    <xdr:sp macro="" textlink="">
      <xdr:nvSpPr>
        <xdr:cNvPr id="82" name="有形固定資産減価償却率該当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6" name="正方形/長方形 85"/>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7" name="正方形/長方形 86"/>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8" name="正方形/長方形 87"/>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9" name="正方形/長方形 88"/>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1" name="正方形/長方形 90"/>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3" name="テキスト ボックス 92"/>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40657</xdr:rowOff>
    </xdr:from>
    <xdr:ext cx="405111" cy="259045"/>
    <xdr:sp macro="" textlink="">
      <xdr:nvSpPr>
        <xdr:cNvPr id="62" name="【道路】&#10;有形固定資産減価償却率平均値テキスト"/>
        <xdr:cNvSpPr txBox="1"/>
      </xdr:nvSpPr>
      <xdr:spPr>
        <a:xfrm>
          <a:off x="47244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84455</xdr:rowOff>
    </xdr:from>
    <xdr:to>
      <xdr:col>6</xdr:col>
      <xdr:colOff>561975</xdr:colOff>
      <xdr:row>41</xdr:row>
      <xdr:rowOff>14605</xdr:rowOff>
    </xdr:to>
    <xdr:sp macro="" textlink="">
      <xdr:nvSpPr>
        <xdr:cNvPr id="69" name="円/楕円 68"/>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62882</xdr:rowOff>
    </xdr:from>
    <xdr:ext cx="405111" cy="259045"/>
    <xdr:sp macro="" textlink="">
      <xdr:nvSpPr>
        <xdr:cNvPr id="70" name="【道路】&#10;有形固定資産減価償却率該当値テキスト"/>
        <xdr:cNvSpPr txBox="1"/>
      </xdr:nvSpPr>
      <xdr:spPr>
        <a:xfrm>
          <a:off x="47244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164151</xdr:rowOff>
    </xdr:from>
    <xdr:to>
      <xdr:col>15</xdr:col>
      <xdr:colOff>231775</xdr:colOff>
      <xdr:row>41</xdr:row>
      <xdr:rowOff>94301</xdr:rowOff>
    </xdr:to>
    <xdr:sp macro="" textlink="">
      <xdr:nvSpPr>
        <xdr:cNvPr id="104" name="円/楕円 103"/>
        <xdr:cNvSpPr/>
      </xdr:nvSpPr>
      <xdr:spPr>
        <a:xfrm>
          <a:off x="10426700" y="70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79078</xdr:rowOff>
    </xdr:from>
    <xdr:ext cx="534377" cy="259045"/>
    <xdr:sp macro="" textlink="">
      <xdr:nvSpPr>
        <xdr:cNvPr id="105" name="【道路】&#10;一人当たり延長該当値テキスト"/>
        <xdr:cNvSpPr txBox="1"/>
      </xdr:nvSpPr>
      <xdr:spPr>
        <a:xfrm>
          <a:off x="10566400" y="693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724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43906</xdr:rowOff>
    </xdr:from>
    <xdr:to>
      <xdr:col>6</xdr:col>
      <xdr:colOff>561975</xdr:colOff>
      <xdr:row>60</xdr:row>
      <xdr:rowOff>145506</xdr:rowOff>
    </xdr:to>
    <xdr:sp macro="" textlink="">
      <xdr:nvSpPr>
        <xdr:cNvPr id="144" name="円/楕円 143"/>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66783</xdr:rowOff>
    </xdr:from>
    <xdr:ext cx="405111" cy="259045"/>
    <xdr:sp macro="" textlink="">
      <xdr:nvSpPr>
        <xdr:cNvPr id="145" name="【橋りょう・トンネル】&#10;有形固定資産減価償却率該当値テキスト"/>
        <xdr:cNvSpPr txBox="1"/>
      </xdr:nvSpPr>
      <xdr:spPr>
        <a:xfrm>
          <a:off x="47244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10566400" y="1060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55687</xdr:rowOff>
    </xdr:from>
    <xdr:to>
      <xdr:col>15</xdr:col>
      <xdr:colOff>231775</xdr:colOff>
      <xdr:row>63</xdr:row>
      <xdr:rowOff>157287</xdr:rowOff>
    </xdr:to>
    <xdr:sp macro="" textlink="">
      <xdr:nvSpPr>
        <xdr:cNvPr id="183" name="円/楕円 182"/>
        <xdr:cNvSpPr/>
      </xdr:nvSpPr>
      <xdr:spPr>
        <a:xfrm>
          <a:off x="10426700" y="108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34114</xdr:rowOff>
    </xdr:from>
    <xdr:ext cx="599010" cy="259045"/>
    <xdr:sp macro="" textlink="">
      <xdr:nvSpPr>
        <xdr:cNvPr id="184" name="【橋りょう・トンネル】&#10;一人当たり有形固定資産（償却資産）額該当値テキスト"/>
        <xdr:cNvSpPr txBox="1"/>
      </xdr:nvSpPr>
      <xdr:spPr>
        <a:xfrm>
          <a:off x="10566400" y="1083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598,925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215" name="【公営住宅】&#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13426</xdr:rowOff>
    </xdr:from>
    <xdr:to>
      <xdr:col>6</xdr:col>
      <xdr:colOff>561975</xdr:colOff>
      <xdr:row>82</xdr:row>
      <xdr:rowOff>115026</xdr:rowOff>
    </xdr:to>
    <xdr:sp macro="" textlink="">
      <xdr:nvSpPr>
        <xdr:cNvPr id="222" name="円/楕円 221"/>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163303</xdr:rowOff>
    </xdr:from>
    <xdr:ext cx="405111" cy="259045"/>
    <xdr:sp macro="" textlink="">
      <xdr:nvSpPr>
        <xdr:cNvPr id="223" name="【公営住宅】&#10;有形固定資産減価償却率該当値テキスト"/>
        <xdr:cNvSpPr txBox="1"/>
      </xdr:nvSpPr>
      <xdr:spPr>
        <a:xfrm>
          <a:off x="4724400"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76089</xdr:rowOff>
    </xdr:from>
    <xdr:ext cx="469744" cy="259045"/>
    <xdr:sp macro="" textlink="">
      <xdr:nvSpPr>
        <xdr:cNvPr id="252" name="【公営住宅】&#10;一人当たり面積平均値テキスト"/>
        <xdr:cNvSpPr txBox="1"/>
      </xdr:nvSpPr>
      <xdr:spPr>
        <a:xfrm>
          <a:off x="10566400" y="1413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46926</xdr:rowOff>
    </xdr:from>
    <xdr:to>
      <xdr:col>15</xdr:col>
      <xdr:colOff>231775</xdr:colOff>
      <xdr:row>84</xdr:row>
      <xdr:rowOff>148526</xdr:rowOff>
    </xdr:to>
    <xdr:sp macro="" textlink="">
      <xdr:nvSpPr>
        <xdr:cNvPr id="259" name="円/楕円 258"/>
        <xdr:cNvSpPr/>
      </xdr:nvSpPr>
      <xdr:spPr>
        <a:xfrm>
          <a:off x="10426700" y="144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25353</xdr:rowOff>
    </xdr:from>
    <xdr:ext cx="469744" cy="259045"/>
    <xdr:sp macro="" textlink="">
      <xdr:nvSpPr>
        <xdr:cNvPr id="260" name="【公営住宅】&#10;一人当たり面積該当値テキスト"/>
        <xdr:cNvSpPr txBox="1"/>
      </xdr:nvSpPr>
      <xdr:spPr>
        <a:xfrm>
          <a:off x="10566400" y="1442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02"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4"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06"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114935</xdr:rowOff>
    </xdr:from>
    <xdr:to>
      <xdr:col>23</xdr:col>
      <xdr:colOff>568325</xdr:colOff>
      <xdr:row>37</xdr:row>
      <xdr:rowOff>45085</xdr:rowOff>
    </xdr:to>
    <xdr:sp macro="" textlink="">
      <xdr:nvSpPr>
        <xdr:cNvPr id="313" name="円/楕円 312"/>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137812</xdr:rowOff>
    </xdr:from>
    <xdr:ext cx="405111" cy="259045"/>
    <xdr:sp macro="" textlink="">
      <xdr:nvSpPr>
        <xdr:cNvPr id="314" name="【認定こども園・幼稚園・保育所】&#10;有形固定資産減価償却率該当値テキスト"/>
        <xdr:cNvSpPr txBox="1"/>
      </xdr:nvSpPr>
      <xdr:spPr>
        <a:xfrm>
          <a:off x="164084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40"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42"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156845</xdr:rowOff>
    </xdr:from>
    <xdr:to>
      <xdr:col>32</xdr:col>
      <xdr:colOff>238125</xdr:colOff>
      <xdr:row>40</xdr:row>
      <xdr:rowOff>86995</xdr:rowOff>
    </xdr:to>
    <xdr:sp macro="" textlink="">
      <xdr:nvSpPr>
        <xdr:cNvPr id="351" name="円/楕円 350"/>
        <xdr:cNvSpPr/>
      </xdr:nvSpPr>
      <xdr:spPr>
        <a:xfrm>
          <a:off x="22110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135272</xdr:rowOff>
    </xdr:from>
    <xdr:ext cx="469744" cy="259045"/>
    <xdr:sp macro="" textlink="">
      <xdr:nvSpPr>
        <xdr:cNvPr id="352" name="【認定こども園・幼稚園・保育所】&#10;一人当たり面積該当値テキスト"/>
        <xdr:cNvSpPr txBox="1"/>
      </xdr:nvSpPr>
      <xdr:spPr>
        <a:xfrm>
          <a:off x="22250400"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7"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9"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381" name="【学校施設】&#10;有形固定資産減価償却率平均値テキスト"/>
        <xdr:cNvSpPr txBox="1"/>
      </xdr:nvSpPr>
      <xdr:spPr>
        <a:xfrm>
          <a:off x="164084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12065</xdr:rowOff>
    </xdr:from>
    <xdr:to>
      <xdr:col>23</xdr:col>
      <xdr:colOff>568325</xdr:colOff>
      <xdr:row>56</xdr:row>
      <xdr:rowOff>113665</xdr:rowOff>
    </xdr:to>
    <xdr:sp macro="" textlink="">
      <xdr:nvSpPr>
        <xdr:cNvPr id="388" name="円/楕円 387"/>
        <xdr:cNvSpPr/>
      </xdr:nvSpPr>
      <xdr:spPr>
        <a:xfrm>
          <a:off x="162687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98442</xdr:rowOff>
    </xdr:from>
    <xdr:ext cx="405111" cy="259045"/>
    <xdr:sp macro="" textlink="">
      <xdr:nvSpPr>
        <xdr:cNvPr id="389" name="【学校施設】&#10;有形固定資産減価償却率該当値テキスト"/>
        <xdr:cNvSpPr txBox="1"/>
      </xdr:nvSpPr>
      <xdr:spPr>
        <a:xfrm>
          <a:off x="16408400" y="952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2" name="テキスト ボックス 4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4" name="テキスト ボックス 40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6" name="テキスト ボックス 40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8" name="テキスト ボックス 40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0" name="テキスト ボックス 40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2" name="テキスト ボックス 41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7"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9"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37228</xdr:rowOff>
    </xdr:from>
    <xdr:ext cx="469744" cy="259045"/>
    <xdr:sp macro="" textlink="">
      <xdr:nvSpPr>
        <xdr:cNvPr id="421" name="【学校施設】&#10;一人当たり面積平均値テキスト"/>
        <xdr:cNvSpPr txBox="1"/>
      </xdr:nvSpPr>
      <xdr:spPr>
        <a:xfrm>
          <a:off x="22250400" y="10667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165880</xdr:rowOff>
    </xdr:from>
    <xdr:to>
      <xdr:col>32</xdr:col>
      <xdr:colOff>238125</xdr:colOff>
      <xdr:row>64</xdr:row>
      <xdr:rowOff>96030</xdr:rowOff>
    </xdr:to>
    <xdr:sp macro="" textlink="">
      <xdr:nvSpPr>
        <xdr:cNvPr id="428" name="円/楕円 427"/>
        <xdr:cNvSpPr/>
      </xdr:nvSpPr>
      <xdr:spPr>
        <a:xfrm>
          <a:off x="22110700" y="109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144307</xdr:rowOff>
    </xdr:from>
    <xdr:ext cx="469744" cy="259045"/>
    <xdr:sp macro="" textlink="">
      <xdr:nvSpPr>
        <xdr:cNvPr id="429" name="【学校施設】&#10;一人当たり面積該当値テキスト"/>
        <xdr:cNvSpPr txBox="1"/>
      </xdr:nvSpPr>
      <xdr:spPr>
        <a:xfrm>
          <a:off x="22250400" y="109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8" name="正方形/長方形 43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5" name="正方形/長方形 44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6" name="正方形/長方形 44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3" name="正方形/長方形 45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4" name="テキスト ボックス 4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5" name="直線コネクタ 4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6" name="テキスト ボックス 4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7" name="直線コネクタ 4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8" name="テキスト ボックス 4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9" name="直線コネクタ 4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0" name="テキスト ボックス 4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1" name="直線コネクタ 4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2" name="テキスト ボックス 4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3" name="直線コネクタ 4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4" name="テキスト ボックス 46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6" name="テキスト ボックス 4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7"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151637</xdr:rowOff>
    </xdr:from>
    <xdr:to>
      <xdr:col>23</xdr:col>
      <xdr:colOff>516889</xdr:colOff>
      <xdr:row>107</xdr:row>
      <xdr:rowOff>121920</xdr:rowOff>
    </xdr:to>
    <xdr:cxnSp macro="">
      <xdr:nvCxnSpPr>
        <xdr:cNvPr id="468" name="直線コネクタ 467"/>
        <xdr:cNvCxnSpPr/>
      </xdr:nvCxnSpPr>
      <xdr:spPr>
        <a:xfrm flipV="1">
          <a:off x="16318864" y="172966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125747</xdr:rowOff>
    </xdr:from>
    <xdr:ext cx="405111" cy="259045"/>
    <xdr:sp macro="" textlink="">
      <xdr:nvSpPr>
        <xdr:cNvPr id="469" name="【公民館】&#10;有形固定資産減価償却率最小値テキスト"/>
        <xdr:cNvSpPr txBox="1"/>
      </xdr:nvSpPr>
      <xdr:spPr>
        <a:xfrm>
          <a:off x="164084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428625</xdr:colOff>
      <xdr:row>107</xdr:row>
      <xdr:rowOff>121920</xdr:rowOff>
    </xdr:from>
    <xdr:to>
      <xdr:col>23</xdr:col>
      <xdr:colOff>606425</xdr:colOff>
      <xdr:row>107</xdr:row>
      <xdr:rowOff>121920</xdr:rowOff>
    </xdr:to>
    <xdr:cxnSp macro="">
      <xdr:nvCxnSpPr>
        <xdr:cNvPr id="470" name="直線コネクタ 46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98314</xdr:rowOff>
    </xdr:from>
    <xdr:ext cx="405111" cy="259045"/>
    <xdr:sp macro="" textlink="">
      <xdr:nvSpPr>
        <xdr:cNvPr id="471" name="【公民館】&#10;有形固定資産減価償却率最大値テキスト"/>
        <xdr:cNvSpPr txBox="1"/>
      </xdr:nvSpPr>
      <xdr:spPr>
        <a:xfrm>
          <a:off x="16408400" y="1707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23</xdr:col>
      <xdr:colOff>428625</xdr:colOff>
      <xdr:row>100</xdr:row>
      <xdr:rowOff>151637</xdr:rowOff>
    </xdr:from>
    <xdr:to>
      <xdr:col>23</xdr:col>
      <xdr:colOff>606425</xdr:colOff>
      <xdr:row>100</xdr:row>
      <xdr:rowOff>151637</xdr:rowOff>
    </xdr:to>
    <xdr:cxnSp macro="">
      <xdr:nvCxnSpPr>
        <xdr:cNvPr id="472" name="直線コネクタ 471"/>
        <xdr:cNvCxnSpPr/>
      </xdr:nvCxnSpPr>
      <xdr:spPr>
        <a:xfrm>
          <a:off x="16230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59707</xdr:rowOff>
    </xdr:from>
    <xdr:ext cx="405111" cy="259045"/>
    <xdr:sp macro="" textlink="">
      <xdr:nvSpPr>
        <xdr:cNvPr id="473" name="【公民館】&#10;有形固定資産減価償却率平均値テキスト"/>
        <xdr:cNvSpPr txBox="1"/>
      </xdr:nvSpPr>
      <xdr:spPr>
        <a:xfrm>
          <a:off x="164084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74" name="フローチャート : 判断 473"/>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2539</xdr:rowOff>
    </xdr:from>
    <xdr:to>
      <xdr:col>23</xdr:col>
      <xdr:colOff>568325</xdr:colOff>
      <xdr:row>106</xdr:row>
      <xdr:rowOff>104139</xdr:rowOff>
    </xdr:to>
    <xdr:sp macro="" textlink="">
      <xdr:nvSpPr>
        <xdr:cNvPr id="480" name="円/楕円 479"/>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152416</xdr:rowOff>
    </xdr:from>
    <xdr:ext cx="405111" cy="259045"/>
    <xdr:sp macro="" textlink="">
      <xdr:nvSpPr>
        <xdr:cNvPr id="481" name="【公民館】&#10;有形固定資産減価償却率該当値テキスト"/>
        <xdr:cNvSpPr txBox="1"/>
      </xdr:nvSpPr>
      <xdr:spPr>
        <a:xfrm>
          <a:off x="164084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2" name="正方形/長方形 48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9" name="正方形/長方形 48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2" name="直線コネクタ 4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3" name="テキスト ボックス 4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4" name="直線コネクタ 4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5" name="テキスト ボックス 4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6" name="直線コネクタ 4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7" name="テキスト ボックス 4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8" name="直線コネクタ 4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9" name="テキスト ボックス 4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0" name="直線コネクタ 4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1" name="テキスト ボックス 5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2" name="直線コネクタ 5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146248</xdr:rowOff>
    </xdr:from>
    <xdr:ext cx="531299" cy="259045"/>
    <xdr:sp macro="" textlink="">
      <xdr:nvSpPr>
        <xdr:cNvPr id="503" name="テキスト ボックス 50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505" name="テキスト ボックス 50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3375</xdr:rowOff>
    </xdr:from>
    <xdr:to>
      <xdr:col>32</xdr:col>
      <xdr:colOff>186689</xdr:colOff>
      <xdr:row>108</xdr:row>
      <xdr:rowOff>165027</xdr:rowOff>
    </xdr:to>
    <xdr:cxnSp macro="">
      <xdr:nvCxnSpPr>
        <xdr:cNvPr id="507" name="直線コネクタ 506"/>
        <xdr:cNvCxnSpPr/>
      </xdr:nvCxnSpPr>
      <xdr:spPr>
        <a:xfrm flipV="1">
          <a:off x="22160864" y="17148375"/>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168854</xdr:rowOff>
    </xdr:from>
    <xdr:ext cx="469744" cy="259045"/>
    <xdr:sp macro="" textlink="">
      <xdr:nvSpPr>
        <xdr:cNvPr id="508" name="【公民館】&#10;一人当たり面積最小値テキスト"/>
        <xdr:cNvSpPr txBox="1"/>
      </xdr:nvSpPr>
      <xdr:spPr>
        <a:xfrm>
          <a:off x="22250400" y="1868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32</xdr:col>
      <xdr:colOff>98425</xdr:colOff>
      <xdr:row>108</xdr:row>
      <xdr:rowOff>165027</xdr:rowOff>
    </xdr:from>
    <xdr:to>
      <xdr:col>32</xdr:col>
      <xdr:colOff>276225</xdr:colOff>
      <xdr:row>108</xdr:row>
      <xdr:rowOff>165027</xdr:rowOff>
    </xdr:to>
    <xdr:cxnSp macro="">
      <xdr:nvCxnSpPr>
        <xdr:cNvPr id="509" name="直線コネクタ 508"/>
        <xdr:cNvCxnSpPr/>
      </xdr:nvCxnSpPr>
      <xdr:spPr>
        <a:xfrm>
          <a:off x="22072600" y="1868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121502</xdr:rowOff>
    </xdr:from>
    <xdr:ext cx="469744" cy="259045"/>
    <xdr:sp macro="" textlink="">
      <xdr:nvSpPr>
        <xdr:cNvPr id="510" name="【公民館】&#10;一人当たり面積最大値テキスト"/>
        <xdr:cNvSpPr txBox="1"/>
      </xdr:nvSpPr>
      <xdr:spPr>
        <a:xfrm>
          <a:off x="22250400" y="169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9.646</a:t>
          </a:r>
          <a:endParaRPr kumimoji="1" lang="ja-JP" altLang="en-US" sz="1000" b="1">
            <a:latin typeface="ＭＳ Ｐゴシック"/>
          </a:endParaRPr>
        </a:p>
      </xdr:txBody>
    </xdr:sp>
    <xdr:clientData/>
  </xdr:oneCellAnchor>
  <xdr:twoCellAnchor>
    <xdr:from>
      <xdr:col>32</xdr:col>
      <xdr:colOff>98425</xdr:colOff>
      <xdr:row>100</xdr:row>
      <xdr:rowOff>3375</xdr:rowOff>
    </xdr:from>
    <xdr:to>
      <xdr:col>32</xdr:col>
      <xdr:colOff>276225</xdr:colOff>
      <xdr:row>100</xdr:row>
      <xdr:rowOff>3375</xdr:rowOff>
    </xdr:to>
    <xdr:cxnSp macro="">
      <xdr:nvCxnSpPr>
        <xdr:cNvPr id="511" name="直線コネクタ 510"/>
        <xdr:cNvCxnSpPr/>
      </xdr:nvCxnSpPr>
      <xdr:spPr>
        <a:xfrm>
          <a:off x="22072600" y="171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72607</xdr:rowOff>
    </xdr:from>
    <xdr:ext cx="469744" cy="259045"/>
    <xdr:sp macro="" textlink="">
      <xdr:nvSpPr>
        <xdr:cNvPr id="512" name="【公民館】&#10;一人当たり面積平均値テキスト"/>
        <xdr:cNvSpPr txBox="1"/>
      </xdr:nvSpPr>
      <xdr:spPr>
        <a:xfrm>
          <a:off x="22250400" y="1841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0.651</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49730</xdr:rowOff>
    </xdr:from>
    <xdr:to>
      <xdr:col>32</xdr:col>
      <xdr:colOff>238125</xdr:colOff>
      <xdr:row>108</xdr:row>
      <xdr:rowOff>151330</xdr:rowOff>
    </xdr:to>
    <xdr:sp macro="" textlink="">
      <xdr:nvSpPr>
        <xdr:cNvPr id="513" name="フローチャート : 判断 512"/>
        <xdr:cNvSpPr/>
      </xdr:nvSpPr>
      <xdr:spPr>
        <a:xfrm>
          <a:off x="22110700" y="1856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92184</xdr:rowOff>
    </xdr:from>
    <xdr:to>
      <xdr:col>32</xdr:col>
      <xdr:colOff>238125</xdr:colOff>
      <xdr:row>109</xdr:row>
      <xdr:rowOff>22334</xdr:rowOff>
    </xdr:to>
    <xdr:sp macro="" textlink="">
      <xdr:nvSpPr>
        <xdr:cNvPr id="519" name="円/楕円 518"/>
        <xdr:cNvSpPr/>
      </xdr:nvSpPr>
      <xdr:spPr>
        <a:xfrm>
          <a:off x="22110700" y="186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28157</xdr:rowOff>
    </xdr:from>
    <xdr:ext cx="469744" cy="259045"/>
    <xdr:sp macro="" textlink="">
      <xdr:nvSpPr>
        <xdr:cNvPr id="520" name="【公民館】&#10;一人当たり面積該当値テキスト"/>
        <xdr:cNvSpPr txBox="1"/>
      </xdr:nvSpPr>
      <xdr:spPr>
        <a:xfrm>
          <a:off x="22250400" y="185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1" name="正方形/長方形 5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3" name="テキスト ボックス 5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を見ると、道路及び公民館については数値が低く、類似団体内平均値を大きく下回っている。また、全国平均と長野県平均も下回っている状況であり、比較的新しい資産であることが分かる。一方で、学校施設を見ると数値は高く、類似団体内平均値を大きく上回っている。また、全国平均と長野県平均も上回っている状況であり、老朽化が進んでいる資産であることが分かる。他の資産については、類似団体内平均値に近い数値となっているが、そのほとんどが</a:t>
          </a:r>
          <a:r>
            <a:rPr kumimoji="1" lang="en-US" altLang="ja-JP" sz="1300">
              <a:latin typeface="ＭＳ Ｐゴシック"/>
            </a:rPr>
            <a:t>50</a:t>
          </a:r>
          <a:r>
            <a:rPr kumimoji="1" lang="ja-JP" altLang="en-US" sz="1300">
              <a:latin typeface="ＭＳ Ｐゴシック"/>
            </a:rPr>
            <a:t>％を超える数値であり、老朽化が懸念される。</a:t>
          </a:r>
          <a:endParaRPr kumimoji="1" lang="en-US" altLang="ja-JP" sz="1300">
            <a:latin typeface="ＭＳ Ｐゴシック"/>
          </a:endParaRPr>
        </a:p>
        <a:p>
          <a:r>
            <a:rPr kumimoji="1" lang="ja-JP" altLang="en-US" sz="1300">
              <a:latin typeface="ＭＳ Ｐゴシック"/>
            </a:rPr>
            <a:t>　一人当たり面積では、類似団体内平均値と大きく離れた数字はないが、人口減少や高齢化に伴い、ニーズも変化するとともに、使える財源も制限されてくることから、今後、施設の建て替え等にあたっては、その利用価値等についても再検討し、縮減・統合・廃止も含めた検討が必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38100</xdr:rowOff>
    </xdr:from>
    <xdr:to>
      <xdr:col>6</xdr:col>
      <xdr:colOff>510540</xdr:colOff>
      <xdr:row>40</xdr:row>
      <xdr:rowOff>152400</xdr:rowOff>
    </xdr:to>
    <xdr:cxnSp macro="">
      <xdr:nvCxnSpPr>
        <xdr:cNvPr id="56" name="直線コネクタ 55"/>
        <xdr:cNvCxnSpPr/>
      </xdr:nvCxnSpPr>
      <xdr:spPr>
        <a:xfrm flipV="1">
          <a:off x="4634865" y="586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340478" cy="259045"/>
    <xdr:sp macro="" textlink="">
      <xdr:nvSpPr>
        <xdr:cNvPr id="57" name="【図書館】&#10;有形固定資産減価償却率最小値テキスト"/>
        <xdr:cNvSpPr txBox="1"/>
      </xdr:nvSpPr>
      <xdr:spPr>
        <a:xfrm>
          <a:off x="4724400" y="7014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8" name="直線コネクタ 57"/>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156227</xdr:rowOff>
    </xdr:from>
    <xdr:ext cx="405111" cy="259045"/>
    <xdr:sp macro="" textlink="">
      <xdr:nvSpPr>
        <xdr:cNvPr id="59" name="【図書館】&#10;有形固定資産減価償却率最大値テキスト"/>
        <xdr:cNvSpPr txBox="1"/>
      </xdr:nvSpPr>
      <xdr:spPr>
        <a:xfrm>
          <a:off x="47244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34</xdr:row>
      <xdr:rowOff>38100</xdr:rowOff>
    </xdr:from>
    <xdr:to>
      <xdr:col>6</xdr:col>
      <xdr:colOff>600075</xdr:colOff>
      <xdr:row>34</xdr:row>
      <xdr:rowOff>38100</xdr:rowOff>
    </xdr:to>
    <xdr:cxnSp macro="">
      <xdr:nvCxnSpPr>
        <xdr:cNvPr id="60" name="直線コネクタ 59"/>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144797</xdr:rowOff>
    </xdr:from>
    <xdr:ext cx="405111" cy="259045"/>
    <xdr:sp macro="" textlink="">
      <xdr:nvSpPr>
        <xdr:cNvPr id="61" name="【図書館】&#10;有形固定資産減価償却率平均値テキスト"/>
        <xdr:cNvSpPr txBox="1"/>
      </xdr:nvSpPr>
      <xdr:spPr>
        <a:xfrm>
          <a:off x="47244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166370</xdr:rowOff>
    </xdr:from>
    <xdr:to>
      <xdr:col>6</xdr:col>
      <xdr:colOff>561975</xdr:colOff>
      <xdr:row>36</xdr:row>
      <xdr:rowOff>96520</xdr:rowOff>
    </xdr:to>
    <xdr:sp macro="" textlink="">
      <xdr:nvSpPr>
        <xdr:cNvPr id="62" name="フローチャート : 判断 61"/>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158750</xdr:rowOff>
    </xdr:from>
    <xdr:to>
      <xdr:col>6</xdr:col>
      <xdr:colOff>561975</xdr:colOff>
      <xdr:row>34</xdr:row>
      <xdr:rowOff>88900</xdr:rowOff>
    </xdr:to>
    <xdr:sp macro="" textlink="">
      <xdr:nvSpPr>
        <xdr:cNvPr id="68" name="円/楕円 67"/>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111777</xdr:rowOff>
    </xdr:from>
    <xdr:ext cx="405111" cy="259045"/>
    <xdr:sp macro="" textlink="">
      <xdr:nvSpPr>
        <xdr:cNvPr id="69" name="【図書館】&#10;有形固定資産減価償却率該当値テキスト"/>
        <xdr:cNvSpPr txBox="1"/>
      </xdr:nvSpPr>
      <xdr:spPr>
        <a:xfrm>
          <a:off x="4724400"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5" name="テキスト ボックス 8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7" name="テキスト ボックス 8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9" name="テキスト ボックス 8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1" name="テキスト ボックス 9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61504</xdr:rowOff>
    </xdr:from>
    <xdr:to>
      <xdr:col>15</xdr:col>
      <xdr:colOff>180340</xdr:colOff>
      <xdr:row>41</xdr:row>
      <xdr:rowOff>100693</xdr:rowOff>
    </xdr:to>
    <xdr:cxnSp macro="">
      <xdr:nvCxnSpPr>
        <xdr:cNvPr id="95" name="直線コネクタ 94"/>
        <xdr:cNvCxnSpPr/>
      </xdr:nvCxnSpPr>
      <xdr:spPr>
        <a:xfrm flipV="1">
          <a:off x="10476865" y="571935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6"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7" name="直線コネクタ 96"/>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8181</xdr:rowOff>
    </xdr:from>
    <xdr:ext cx="469744" cy="259045"/>
    <xdr:sp macro="" textlink="">
      <xdr:nvSpPr>
        <xdr:cNvPr id="98" name="【図書館】&#10;一人当たり面積最大値テキスト"/>
        <xdr:cNvSpPr txBox="1"/>
      </xdr:nvSpPr>
      <xdr:spPr>
        <a:xfrm>
          <a:off x="105664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15</xdr:col>
      <xdr:colOff>92075</xdr:colOff>
      <xdr:row>33</xdr:row>
      <xdr:rowOff>61504</xdr:rowOff>
    </xdr:from>
    <xdr:to>
      <xdr:col>15</xdr:col>
      <xdr:colOff>269875</xdr:colOff>
      <xdr:row>33</xdr:row>
      <xdr:rowOff>61504</xdr:rowOff>
    </xdr:to>
    <xdr:cxnSp macro="">
      <xdr:nvCxnSpPr>
        <xdr:cNvPr id="99" name="直線コネクタ 98"/>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5823</xdr:rowOff>
    </xdr:from>
    <xdr:ext cx="469744" cy="259045"/>
    <xdr:sp macro="" textlink="">
      <xdr:nvSpPr>
        <xdr:cNvPr id="100" name="【図書館】&#10;一人当たり面積平均値テキスト"/>
        <xdr:cNvSpPr txBox="1"/>
      </xdr:nvSpPr>
      <xdr:spPr>
        <a:xfrm>
          <a:off x="10566400" y="6692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154396</xdr:rowOff>
    </xdr:from>
    <xdr:to>
      <xdr:col>15</xdr:col>
      <xdr:colOff>231775</xdr:colOff>
      <xdr:row>40</xdr:row>
      <xdr:rowOff>84546</xdr:rowOff>
    </xdr:to>
    <xdr:sp macro="" textlink="">
      <xdr:nvSpPr>
        <xdr:cNvPr id="101" name="フローチャート : 判断 100"/>
        <xdr:cNvSpPr/>
      </xdr:nvSpPr>
      <xdr:spPr>
        <a:xfrm>
          <a:off x="10426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49893</xdr:rowOff>
    </xdr:from>
    <xdr:to>
      <xdr:col>15</xdr:col>
      <xdr:colOff>231775</xdr:colOff>
      <xdr:row>41</xdr:row>
      <xdr:rowOff>151493</xdr:rowOff>
    </xdr:to>
    <xdr:sp macro="" textlink="">
      <xdr:nvSpPr>
        <xdr:cNvPr id="107" name="円/楕円 106"/>
        <xdr:cNvSpPr/>
      </xdr:nvSpPr>
      <xdr:spPr>
        <a:xfrm>
          <a:off x="10426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136270</xdr:rowOff>
    </xdr:from>
    <xdr:ext cx="469744" cy="259045"/>
    <xdr:sp macro="" textlink="">
      <xdr:nvSpPr>
        <xdr:cNvPr id="108" name="【図書館】&#10;一人当たり面積該当値テキスト"/>
        <xdr:cNvSpPr txBox="1"/>
      </xdr:nvSpPr>
      <xdr:spPr>
        <a:xfrm>
          <a:off x="10566400" y="69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9" name="テキスト ボックス 12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133" name="直線コネクタ 13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13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135" name="直線コネクタ 13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7" name="直線コネクタ 13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138" name="【体育館・プール】&#10;有形固定資産減価償却率平均値テキスト"/>
        <xdr:cNvSpPr txBox="1"/>
      </xdr:nvSpPr>
      <xdr:spPr>
        <a:xfrm>
          <a:off x="47244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139" name="フローチャート : 判断 13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23495</xdr:rowOff>
    </xdr:from>
    <xdr:to>
      <xdr:col>6</xdr:col>
      <xdr:colOff>561975</xdr:colOff>
      <xdr:row>59</xdr:row>
      <xdr:rowOff>125095</xdr:rowOff>
    </xdr:to>
    <xdr:sp macro="" textlink="">
      <xdr:nvSpPr>
        <xdr:cNvPr id="145" name="円/楕円 144"/>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46372</xdr:rowOff>
    </xdr:from>
    <xdr:ext cx="405111" cy="259045"/>
    <xdr:sp macro="" textlink="">
      <xdr:nvSpPr>
        <xdr:cNvPr id="146" name="【体育館・プール】&#10;有形固定資産減価償却率該当値テキスト"/>
        <xdr:cNvSpPr txBox="1"/>
      </xdr:nvSpPr>
      <xdr:spPr>
        <a:xfrm>
          <a:off x="47244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68" name="直線コネクタ 16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6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70" name="直線コネクタ 16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7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72" name="直線コネクタ 17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105021</xdr:rowOff>
    </xdr:from>
    <xdr:ext cx="469744" cy="259045"/>
    <xdr:sp macro="" textlink="">
      <xdr:nvSpPr>
        <xdr:cNvPr id="173" name="【体育館・プール】&#10;一人当たり面積平均値テキスト"/>
        <xdr:cNvSpPr txBox="1"/>
      </xdr:nvSpPr>
      <xdr:spPr>
        <a:xfrm>
          <a:off x="10566400" y="1039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74" name="フローチャート : 判断 17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142139</xdr:rowOff>
    </xdr:from>
    <xdr:to>
      <xdr:col>15</xdr:col>
      <xdr:colOff>231775</xdr:colOff>
      <xdr:row>59</xdr:row>
      <xdr:rowOff>72289</xdr:rowOff>
    </xdr:to>
    <xdr:sp macro="" textlink="">
      <xdr:nvSpPr>
        <xdr:cNvPr id="180" name="円/楕円 179"/>
        <xdr:cNvSpPr/>
      </xdr:nvSpPr>
      <xdr:spPr>
        <a:xfrm>
          <a:off x="10426700" y="10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165016</xdr:rowOff>
    </xdr:from>
    <xdr:ext cx="469744" cy="259045"/>
    <xdr:sp macro="" textlink="">
      <xdr:nvSpPr>
        <xdr:cNvPr id="181" name="【体育館・プール】&#10;一人当たり面積該当値テキスト"/>
        <xdr:cNvSpPr txBox="1"/>
      </xdr:nvSpPr>
      <xdr:spPr>
        <a:xfrm>
          <a:off x="10566400" y="99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123008</xdr:rowOff>
    </xdr:from>
    <xdr:to>
      <xdr:col>6</xdr:col>
      <xdr:colOff>510540</xdr:colOff>
      <xdr:row>86</xdr:row>
      <xdr:rowOff>142602</xdr:rowOff>
    </xdr:to>
    <xdr:cxnSp macro="">
      <xdr:nvCxnSpPr>
        <xdr:cNvPr id="208" name="直線コネクタ 207"/>
        <xdr:cNvCxnSpPr/>
      </xdr:nvCxnSpPr>
      <xdr:spPr>
        <a:xfrm flipV="1">
          <a:off x="4634865" y="13496108"/>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146429</xdr:rowOff>
    </xdr:from>
    <xdr:ext cx="405111" cy="259045"/>
    <xdr:sp macro="" textlink="">
      <xdr:nvSpPr>
        <xdr:cNvPr id="209" name="【福祉施設】&#10;有形固定資産減価償却率最小値テキスト"/>
        <xdr:cNvSpPr txBox="1"/>
      </xdr:nvSpPr>
      <xdr:spPr>
        <a:xfrm>
          <a:off x="47244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86</xdr:row>
      <xdr:rowOff>142602</xdr:rowOff>
    </xdr:from>
    <xdr:to>
      <xdr:col>6</xdr:col>
      <xdr:colOff>600075</xdr:colOff>
      <xdr:row>86</xdr:row>
      <xdr:rowOff>142602</xdr:rowOff>
    </xdr:to>
    <xdr:cxnSp macro="">
      <xdr:nvCxnSpPr>
        <xdr:cNvPr id="210" name="直線コネクタ 209"/>
        <xdr:cNvCxnSpPr/>
      </xdr:nvCxnSpPr>
      <xdr:spPr>
        <a:xfrm>
          <a:off x="4546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69685</xdr:rowOff>
    </xdr:from>
    <xdr:ext cx="405111" cy="259045"/>
    <xdr:sp macro="" textlink="">
      <xdr:nvSpPr>
        <xdr:cNvPr id="211" name="【福祉施設】&#10;有形固定資産減価償却率最大値テキスト"/>
        <xdr:cNvSpPr txBox="1"/>
      </xdr:nvSpPr>
      <xdr:spPr>
        <a:xfrm>
          <a:off x="47244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6</xdr:col>
      <xdr:colOff>422275</xdr:colOff>
      <xdr:row>78</xdr:row>
      <xdr:rowOff>123008</xdr:rowOff>
    </xdr:from>
    <xdr:to>
      <xdr:col>6</xdr:col>
      <xdr:colOff>600075</xdr:colOff>
      <xdr:row>78</xdr:row>
      <xdr:rowOff>123008</xdr:rowOff>
    </xdr:to>
    <xdr:cxnSp macro="">
      <xdr:nvCxnSpPr>
        <xdr:cNvPr id="212" name="直線コネクタ 211"/>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50635</xdr:rowOff>
    </xdr:from>
    <xdr:ext cx="405111" cy="259045"/>
    <xdr:sp macro="" textlink="">
      <xdr:nvSpPr>
        <xdr:cNvPr id="213" name="【福祉施設】&#10;有形固定資産減価償却率平均値テキスト"/>
        <xdr:cNvSpPr txBox="1"/>
      </xdr:nvSpPr>
      <xdr:spPr>
        <a:xfrm>
          <a:off x="4724400" y="14452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214" name="フローチャート : 判断 213"/>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19957</xdr:rowOff>
    </xdr:from>
    <xdr:to>
      <xdr:col>6</xdr:col>
      <xdr:colOff>561975</xdr:colOff>
      <xdr:row>84</xdr:row>
      <xdr:rowOff>121557</xdr:rowOff>
    </xdr:to>
    <xdr:sp macro="" textlink="">
      <xdr:nvSpPr>
        <xdr:cNvPr id="220" name="円/楕円 219"/>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42834</xdr:rowOff>
    </xdr:from>
    <xdr:ext cx="405111" cy="259045"/>
    <xdr:sp macro="" textlink="">
      <xdr:nvSpPr>
        <xdr:cNvPr id="221" name="【福祉施設】&#10;有形固定資産減価償却率該当値テキスト"/>
        <xdr:cNvSpPr txBox="1"/>
      </xdr:nvSpPr>
      <xdr:spPr>
        <a:xfrm>
          <a:off x="4724400" y="1427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156972</xdr:rowOff>
    </xdr:from>
    <xdr:to>
      <xdr:col>15</xdr:col>
      <xdr:colOff>180340</xdr:colOff>
      <xdr:row>85</xdr:row>
      <xdr:rowOff>137161</xdr:rowOff>
    </xdr:to>
    <xdr:cxnSp macro="">
      <xdr:nvCxnSpPr>
        <xdr:cNvPr id="245" name="直線コネクタ 244"/>
        <xdr:cNvCxnSpPr/>
      </xdr:nvCxnSpPr>
      <xdr:spPr>
        <a:xfrm flipV="1">
          <a:off x="10476865" y="13358622"/>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140988</xdr:rowOff>
    </xdr:from>
    <xdr:ext cx="469744" cy="259045"/>
    <xdr:sp macro="" textlink="">
      <xdr:nvSpPr>
        <xdr:cNvPr id="246" name="【福祉施設】&#10;一人当たり面積最小値テキスト"/>
        <xdr:cNvSpPr txBox="1"/>
      </xdr:nvSpPr>
      <xdr:spPr>
        <a:xfrm>
          <a:off x="10566400"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0.195</a:t>
          </a:r>
          <a:endParaRPr kumimoji="1" lang="ja-JP" altLang="en-US" sz="1000" b="1">
            <a:latin typeface="ＭＳ Ｐゴシック"/>
          </a:endParaRPr>
        </a:p>
      </xdr:txBody>
    </xdr:sp>
    <xdr:clientData/>
  </xdr:oneCellAnchor>
  <xdr:twoCellAnchor>
    <xdr:from>
      <xdr:col>15</xdr:col>
      <xdr:colOff>92075</xdr:colOff>
      <xdr:row>85</xdr:row>
      <xdr:rowOff>137161</xdr:rowOff>
    </xdr:from>
    <xdr:to>
      <xdr:col>15</xdr:col>
      <xdr:colOff>269875</xdr:colOff>
      <xdr:row>85</xdr:row>
      <xdr:rowOff>137161</xdr:rowOff>
    </xdr:to>
    <xdr:cxnSp macro="">
      <xdr:nvCxnSpPr>
        <xdr:cNvPr id="247" name="直線コネクタ 246"/>
        <xdr:cNvCxnSpPr/>
      </xdr:nvCxnSpPr>
      <xdr:spPr>
        <a:xfrm>
          <a:off x="10388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103649</xdr:rowOff>
    </xdr:from>
    <xdr:ext cx="469744" cy="259045"/>
    <xdr:sp macro="" textlink="">
      <xdr:nvSpPr>
        <xdr:cNvPr id="248" name="【福祉施設】&#10;一人当たり面積最大値テキスト"/>
        <xdr:cNvSpPr txBox="1"/>
      </xdr:nvSpPr>
      <xdr:spPr>
        <a:xfrm>
          <a:off x="10566400" y="131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15</xdr:col>
      <xdr:colOff>92075</xdr:colOff>
      <xdr:row>77</xdr:row>
      <xdr:rowOff>156972</xdr:rowOff>
    </xdr:from>
    <xdr:to>
      <xdr:col>15</xdr:col>
      <xdr:colOff>269875</xdr:colOff>
      <xdr:row>77</xdr:row>
      <xdr:rowOff>156972</xdr:rowOff>
    </xdr:to>
    <xdr:cxnSp macro="">
      <xdr:nvCxnSpPr>
        <xdr:cNvPr id="249" name="直線コネクタ 248"/>
        <xdr:cNvCxnSpPr/>
      </xdr:nvCxnSpPr>
      <xdr:spPr>
        <a:xfrm>
          <a:off x="10388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50" name="【福祉施設】&#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51" name="フローチャート : 判断 25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92456</xdr:rowOff>
    </xdr:from>
    <xdr:to>
      <xdr:col>15</xdr:col>
      <xdr:colOff>231775</xdr:colOff>
      <xdr:row>85</xdr:row>
      <xdr:rowOff>22606</xdr:rowOff>
    </xdr:to>
    <xdr:sp macro="" textlink="">
      <xdr:nvSpPr>
        <xdr:cNvPr id="257" name="円/楕円 256"/>
        <xdr:cNvSpPr/>
      </xdr:nvSpPr>
      <xdr:spPr>
        <a:xfrm>
          <a:off x="10426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70883</xdr:rowOff>
    </xdr:from>
    <xdr:ext cx="469744" cy="259045"/>
    <xdr:sp macro="" textlink="">
      <xdr:nvSpPr>
        <xdr:cNvPr id="258" name="【福祉施設】&#10;一人当たり面積該当値テキスト"/>
        <xdr:cNvSpPr txBox="1"/>
      </xdr:nvSpPr>
      <xdr:spPr>
        <a:xfrm>
          <a:off x="105664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0" name="直線コネクタ 2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1" name="テキスト ボックス 27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2" name="直線コネクタ 2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3" name="テキスト ボックス 2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4" name="直線コネクタ 2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5" name="テキスト ボックス 2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6" name="直線コネクタ 2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7" name="テキスト ボックス 2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8" name="直線コネクタ 2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9" name="テキスト ボックス 2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0" name="直線コネクタ 2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1" name="テキスト ボックス 28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4"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154577</xdr:rowOff>
    </xdr:from>
    <xdr:to>
      <xdr:col>6</xdr:col>
      <xdr:colOff>510540</xdr:colOff>
      <xdr:row>108</xdr:row>
      <xdr:rowOff>37012</xdr:rowOff>
    </xdr:to>
    <xdr:cxnSp macro="">
      <xdr:nvCxnSpPr>
        <xdr:cNvPr id="285" name="直線コネクタ 284"/>
        <xdr:cNvCxnSpPr/>
      </xdr:nvCxnSpPr>
      <xdr:spPr>
        <a:xfrm flipV="1">
          <a:off x="4634865" y="17299577"/>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286" name="【市民会館】&#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287" name="直線コネクタ 286"/>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101254</xdr:rowOff>
    </xdr:from>
    <xdr:ext cx="405111" cy="259045"/>
    <xdr:sp macro="" textlink="">
      <xdr:nvSpPr>
        <xdr:cNvPr id="288" name="【市民会館】&#10;有形固定資産減価償却率最大値テキスト"/>
        <xdr:cNvSpPr txBox="1"/>
      </xdr:nvSpPr>
      <xdr:spPr>
        <a:xfrm>
          <a:off x="47244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6</xdr:col>
      <xdr:colOff>422275</xdr:colOff>
      <xdr:row>100</xdr:row>
      <xdr:rowOff>154577</xdr:rowOff>
    </xdr:from>
    <xdr:to>
      <xdr:col>6</xdr:col>
      <xdr:colOff>600075</xdr:colOff>
      <xdr:row>100</xdr:row>
      <xdr:rowOff>154577</xdr:rowOff>
    </xdr:to>
    <xdr:cxnSp macro="">
      <xdr:nvCxnSpPr>
        <xdr:cNvPr id="289" name="直線コネクタ 288"/>
        <xdr:cNvCxnSpPr/>
      </xdr:nvCxnSpPr>
      <xdr:spPr>
        <a:xfrm>
          <a:off x="4546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28320</xdr:rowOff>
    </xdr:from>
    <xdr:ext cx="405111" cy="259045"/>
    <xdr:sp macro="" textlink="">
      <xdr:nvSpPr>
        <xdr:cNvPr id="290" name="【市民会館】&#10;有形固定資産減価償却率平均値テキスト"/>
        <xdr:cNvSpPr txBox="1"/>
      </xdr:nvSpPr>
      <xdr:spPr>
        <a:xfrm>
          <a:off x="47244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49893</xdr:rowOff>
    </xdr:from>
    <xdr:to>
      <xdr:col>6</xdr:col>
      <xdr:colOff>561975</xdr:colOff>
      <xdr:row>105</xdr:row>
      <xdr:rowOff>151493</xdr:rowOff>
    </xdr:to>
    <xdr:sp macro="" textlink="">
      <xdr:nvSpPr>
        <xdr:cNvPr id="291" name="フローチャート : 判断 290"/>
        <xdr:cNvSpPr/>
      </xdr:nvSpPr>
      <xdr:spPr>
        <a:xfrm>
          <a:off x="4584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154395</xdr:rowOff>
    </xdr:from>
    <xdr:to>
      <xdr:col>6</xdr:col>
      <xdr:colOff>561975</xdr:colOff>
      <xdr:row>104</xdr:row>
      <xdr:rowOff>84545</xdr:rowOff>
    </xdr:to>
    <xdr:sp macro="" textlink="">
      <xdr:nvSpPr>
        <xdr:cNvPr id="297" name="円/楕円 296"/>
        <xdr:cNvSpPr/>
      </xdr:nvSpPr>
      <xdr:spPr>
        <a:xfrm>
          <a:off x="4584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5822</xdr:rowOff>
    </xdr:from>
    <xdr:ext cx="405111" cy="259045"/>
    <xdr:sp macro="" textlink="">
      <xdr:nvSpPr>
        <xdr:cNvPr id="298" name="【市民会館】&#10;有形固定資産減価償却率該当値テキスト"/>
        <xdr:cNvSpPr txBox="1"/>
      </xdr:nvSpPr>
      <xdr:spPr>
        <a:xfrm>
          <a:off x="47244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9" name="正方形/長方形 29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6" name="正方形/長方形 30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0" name="テキスト ボックス 3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2" name="テキスト ボックス 3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6" name="テキスト ボックス 3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8" name="テキスト ボックス 3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95250</xdr:rowOff>
    </xdr:from>
    <xdr:to>
      <xdr:col>15</xdr:col>
      <xdr:colOff>180340</xdr:colOff>
      <xdr:row>107</xdr:row>
      <xdr:rowOff>129539</xdr:rowOff>
    </xdr:to>
    <xdr:cxnSp macro="">
      <xdr:nvCxnSpPr>
        <xdr:cNvPr id="322" name="直線コネクタ 321"/>
        <xdr:cNvCxnSpPr/>
      </xdr:nvCxnSpPr>
      <xdr:spPr>
        <a:xfrm flipV="1">
          <a:off x="10476865" y="1706880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323"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324" name="直線コネクタ 323"/>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41927</xdr:rowOff>
    </xdr:from>
    <xdr:ext cx="469744" cy="259045"/>
    <xdr:sp macro="" textlink="">
      <xdr:nvSpPr>
        <xdr:cNvPr id="325" name="【市民会館】&#10;一人当たり面積最大値テキスト"/>
        <xdr:cNvSpPr txBox="1"/>
      </xdr:nvSpPr>
      <xdr:spPr>
        <a:xfrm>
          <a:off x="105664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2.100</a:t>
          </a:r>
          <a:endParaRPr kumimoji="1" lang="ja-JP" altLang="en-US" sz="1000" b="1">
            <a:latin typeface="ＭＳ Ｐゴシック"/>
          </a:endParaRPr>
        </a:p>
      </xdr:txBody>
    </xdr:sp>
    <xdr:clientData/>
  </xdr:oneCellAnchor>
  <xdr:twoCellAnchor>
    <xdr:from>
      <xdr:col>15</xdr:col>
      <xdr:colOff>92075</xdr:colOff>
      <xdr:row>99</xdr:row>
      <xdr:rowOff>95250</xdr:rowOff>
    </xdr:from>
    <xdr:to>
      <xdr:col>15</xdr:col>
      <xdr:colOff>269875</xdr:colOff>
      <xdr:row>99</xdr:row>
      <xdr:rowOff>95250</xdr:rowOff>
    </xdr:to>
    <xdr:cxnSp macro="">
      <xdr:nvCxnSpPr>
        <xdr:cNvPr id="326" name="直線コネクタ 325"/>
        <xdr:cNvCxnSpPr/>
      </xdr:nvCxnSpPr>
      <xdr:spPr>
        <a:xfrm>
          <a:off x="10388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50309</xdr:rowOff>
    </xdr:from>
    <xdr:ext cx="469744" cy="259045"/>
    <xdr:sp macro="" textlink="">
      <xdr:nvSpPr>
        <xdr:cNvPr id="327" name="【市民会館】&#10;一人当たり面積平均値テキスト"/>
        <xdr:cNvSpPr txBox="1"/>
      </xdr:nvSpPr>
      <xdr:spPr>
        <a:xfrm>
          <a:off x="10566400" y="1805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71882</xdr:rowOff>
    </xdr:from>
    <xdr:to>
      <xdr:col>15</xdr:col>
      <xdr:colOff>231775</xdr:colOff>
      <xdr:row>106</xdr:row>
      <xdr:rowOff>2032</xdr:rowOff>
    </xdr:to>
    <xdr:sp macro="" textlink="">
      <xdr:nvSpPr>
        <xdr:cNvPr id="328" name="フローチャート : 判断 327"/>
        <xdr:cNvSpPr/>
      </xdr:nvSpPr>
      <xdr:spPr>
        <a:xfrm>
          <a:off x="10426700" y="180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102</xdr:row>
      <xdr:rowOff>137413</xdr:rowOff>
    </xdr:from>
    <xdr:to>
      <xdr:col>15</xdr:col>
      <xdr:colOff>231775</xdr:colOff>
      <xdr:row>103</xdr:row>
      <xdr:rowOff>67563</xdr:rowOff>
    </xdr:to>
    <xdr:sp macro="" textlink="">
      <xdr:nvSpPr>
        <xdr:cNvPr id="334" name="円/楕円 333"/>
        <xdr:cNvSpPr/>
      </xdr:nvSpPr>
      <xdr:spPr>
        <a:xfrm>
          <a:off x="104267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160290</xdr:rowOff>
    </xdr:from>
    <xdr:ext cx="469744" cy="259045"/>
    <xdr:sp macro="" textlink="">
      <xdr:nvSpPr>
        <xdr:cNvPr id="335" name="【市民会館】&#10;一人当たり面積該当値テキスト"/>
        <xdr:cNvSpPr txBox="1"/>
      </xdr:nvSpPr>
      <xdr:spPr>
        <a:xfrm>
          <a:off x="10566400" y="1747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4" name="正方形/長方形 3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51" name="正方形/長方形 35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376" name="直線コネクタ 375"/>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77"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78" name="直線コネクタ 37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79"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80" name="直線コネクタ 37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1"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2" name="フローチャート : 判断 38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101600</xdr:rowOff>
    </xdr:from>
    <xdr:to>
      <xdr:col>23</xdr:col>
      <xdr:colOff>568325</xdr:colOff>
      <xdr:row>58</xdr:row>
      <xdr:rowOff>31750</xdr:rowOff>
    </xdr:to>
    <xdr:sp macro="" textlink="">
      <xdr:nvSpPr>
        <xdr:cNvPr id="388" name="円/楕円 387"/>
        <xdr:cNvSpPr/>
      </xdr:nvSpPr>
      <xdr:spPr>
        <a:xfrm>
          <a:off x="162687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124477</xdr:rowOff>
    </xdr:from>
    <xdr:ext cx="405111" cy="259045"/>
    <xdr:sp macro="" textlink="">
      <xdr:nvSpPr>
        <xdr:cNvPr id="389" name="【保健センター・保健所】&#10;有形固定資産減価償却率該当値テキスト"/>
        <xdr:cNvSpPr txBox="1"/>
      </xdr:nvSpPr>
      <xdr:spPr>
        <a:xfrm>
          <a:off x="16408400"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0" name="直線コネクタ 3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1" name="テキスト ボックス 4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2" name="直線コネクタ 4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3" name="テキスト ボックス 4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4" name="直線コネクタ 4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5" name="テキスト ボックス 4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6" name="直線コネクタ 4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7" name="テキスト ボックス 4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8" name="直線コネクタ 4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9" name="テキスト ボックス 4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0" name="直線コネクタ 4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1" name="テキスト ボックス 4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415" name="直線コネクタ 414"/>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416"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417" name="直線コネクタ 416"/>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418"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419" name="直線コネクタ 418"/>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138628</xdr:rowOff>
    </xdr:from>
    <xdr:ext cx="469744" cy="259045"/>
    <xdr:sp macro="" textlink="">
      <xdr:nvSpPr>
        <xdr:cNvPr id="420" name="【保健センター・保健所】&#10;一人当たり面積平均値テキスト"/>
        <xdr:cNvSpPr txBox="1"/>
      </xdr:nvSpPr>
      <xdr:spPr>
        <a:xfrm>
          <a:off x="22250400" y="1059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421" name="フローチャート : 判断 420"/>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37919</xdr:rowOff>
    </xdr:from>
    <xdr:to>
      <xdr:col>32</xdr:col>
      <xdr:colOff>238125</xdr:colOff>
      <xdr:row>63</xdr:row>
      <xdr:rowOff>139519</xdr:rowOff>
    </xdr:to>
    <xdr:sp macro="" textlink="">
      <xdr:nvSpPr>
        <xdr:cNvPr id="427" name="円/楕円 426"/>
        <xdr:cNvSpPr/>
      </xdr:nvSpPr>
      <xdr:spPr>
        <a:xfrm>
          <a:off x="22110700" y="108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124296</xdr:rowOff>
    </xdr:from>
    <xdr:ext cx="469744" cy="259045"/>
    <xdr:sp macro="" textlink="">
      <xdr:nvSpPr>
        <xdr:cNvPr id="428" name="【保健センター・保健所】&#10;一人当たり面積該当値テキスト"/>
        <xdr:cNvSpPr txBox="1"/>
      </xdr:nvSpPr>
      <xdr:spPr>
        <a:xfrm>
          <a:off x="22250400" y="1075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9" name="正方形/長方形 42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9" name="テキスト ボックス 4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0" name="直線コネクタ 4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1" name="テキスト ボックス 4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2" name="直線コネクタ 4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3" name="テキスト ボックス 4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4" name="直線コネクタ 4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5" name="テキスト ボックス 4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6" name="直線コネクタ 4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7" name="テキスト ボックス 4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8" name="直線コネクタ 4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9" name="テキスト ボックス 4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1" name="テキスト ボックス 4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2"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453" name="直線コネクタ 452"/>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54"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55" name="直線コネクタ 454"/>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456"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457" name="直線コネクタ 456"/>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146702</xdr:rowOff>
    </xdr:from>
    <xdr:ext cx="405111" cy="259045"/>
    <xdr:sp macro="" textlink="">
      <xdr:nvSpPr>
        <xdr:cNvPr id="458" name="【消防施設】&#10;有形固定資産減価償却率平均値テキスト"/>
        <xdr:cNvSpPr txBox="1"/>
      </xdr:nvSpPr>
      <xdr:spPr>
        <a:xfrm>
          <a:off x="16408400" y="1386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459" name="フローチャート : 判断 458"/>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137795</xdr:rowOff>
    </xdr:from>
    <xdr:to>
      <xdr:col>23</xdr:col>
      <xdr:colOff>568325</xdr:colOff>
      <xdr:row>81</xdr:row>
      <xdr:rowOff>67945</xdr:rowOff>
    </xdr:to>
    <xdr:sp macro="" textlink="">
      <xdr:nvSpPr>
        <xdr:cNvPr id="465" name="円/楕円 464"/>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160672</xdr:rowOff>
    </xdr:from>
    <xdr:ext cx="405111" cy="259045"/>
    <xdr:sp macro="" textlink="">
      <xdr:nvSpPr>
        <xdr:cNvPr id="466" name="【消防施設】&#10;有形固定資産減価償却率該当値テキスト"/>
        <xdr:cNvSpPr txBox="1"/>
      </xdr:nvSpPr>
      <xdr:spPr>
        <a:xfrm>
          <a:off x="164084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7" name="正方形/長方形 46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8" name="正方形/長方形 4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9" name="正方形/長方形 4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0" name="正方形/長方形 4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1" name="正方形/長方形 4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2" name="正方形/長方形 4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3" name="正方形/長方形 4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4" name="正方形/長方形 47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5" name="テキスト ボックス 4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6" name="直線コネクタ 4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7" name="テキスト ボックス 47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78" name="直線コネクタ 4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79" name="テキスト ボックス 4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0" name="直線コネクタ 4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1" name="テキスト ボックス 4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2" name="直線コネクタ 4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3" name="テキスト ボックス 4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4" name="直線コネクタ 4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5" name="テキスト ボックス 4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8"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489" name="直線コネクタ 488"/>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490"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491" name="直線コネクタ 490"/>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492"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493" name="直線コネクタ 492"/>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133621</xdr:rowOff>
    </xdr:from>
    <xdr:ext cx="469744" cy="259045"/>
    <xdr:sp macro="" textlink="">
      <xdr:nvSpPr>
        <xdr:cNvPr id="494" name="【消防施設】&#10;一人当たり面積平均値テキスト"/>
        <xdr:cNvSpPr txBox="1"/>
      </xdr:nvSpPr>
      <xdr:spPr>
        <a:xfrm>
          <a:off x="22250400" y="1402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495" name="フローチャート : 判断 494"/>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501" name="円/楕円 500"/>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502" name="【消防施設】&#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3" name="正方形/長方形 5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0" name="正方形/長方形 5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3" name="テキスト ボックス 5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23" name="テキスト ボックス 52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527" name="直線コネクタ 526"/>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528"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529" name="直線コネクタ 528"/>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30"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31" name="直線コネクタ 530"/>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532" name="【庁舎】&#10;有形固定資産減価償却率平均値テキスト"/>
        <xdr:cNvSpPr txBox="1"/>
      </xdr:nvSpPr>
      <xdr:spPr>
        <a:xfrm>
          <a:off x="164084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533" name="フローチャート : 判断 532"/>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539" name="円/楕円 538"/>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59707</xdr:rowOff>
    </xdr:from>
    <xdr:ext cx="405111" cy="259045"/>
    <xdr:sp macro="" textlink="">
      <xdr:nvSpPr>
        <xdr:cNvPr id="540" name="【庁舎】&#10;有形固定資産減価償却率該当値テキスト"/>
        <xdr:cNvSpPr txBox="1"/>
      </xdr:nvSpPr>
      <xdr:spPr>
        <a:xfrm>
          <a:off x="164084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51" name="直線コネクタ 5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2" name="テキスト ボックス 5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3" name="直線コネクタ 5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4" name="テキスト ボックス 5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5" name="直線コネクタ 5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6" name="テキスト ボックス 5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7" name="直線コネクタ 5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8" name="テキスト ボックス 5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9" name="直線コネクタ 5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0" name="テキスト ボックス 5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1" name="直線コネクタ 5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2" name="テキスト ボックス 5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566" name="直線コネクタ 565"/>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567"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568" name="直線コネクタ 567"/>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569"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570" name="直線コネクタ 569"/>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571"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572" name="フローチャート : 判断 571"/>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167785</xdr:rowOff>
    </xdr:from>
    <xdr:to>
      <xdr:col>32</xdr:col>
      <xdr:colOff>238125</xdr:colOff>
      <xdr:row>108</xdr:row>
      <xdr:rowOff>97935</xdr:rowOff>
    </xdr:to>
    <xdr:sp macro="" textlink="">
      <xdr:nvSpPr>
        <xdr:cNvPr id="578" name="円/楕円 577"/>
        <xdr:cNvSpPr/>
      </xdr:nvSpPr>
      <xdr:spPr>
        <a:xfrm>
          <a:off x="22110700" y="18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82712</xdr:rowOff>
    </xdr:from>
    <xdr:ext cx="469744" cy="259045"/>
    <xdr:sp macro="" textlink="">
      <xdr:nvSpPr>
        <xdr:cNvPr id="579" name="【庁舎】&#10;一人当たり面積該当値テキスト"/>
        <xdr:cNvSpPr txBox="1"/>
      </xdr:nvSpPr>
      <xdr:spPr>
        <a:xfrm>
          <a:off x="22250400" y="1842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0" name="正方形/長方形 57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2" name="テキスト ボックス 58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a:t>
          </a:r>
          <a:r>
            <a:rPr kumimoji="1" lang="ja-JP" altLang="en-US" sz="1300">
              <a:solidFill>
                <a:sysClr val="windowText" lastClr="000000"/>
              </a:solidFill>
              <a:latin typeface="ＭＳ Ｐゴシック"/>
            </a:rPr>
            <a:t>固定</a:t>
          </a:r>
          <a:r>
            <a:rPr kumimoji="1" lang="ja-JP" altLang="en-US" sz="1300">
              <a:latin typeface="ＭＳ Ｐゴシック"/>
            </a:rPr>
            <a:t>資産減価償却率を見ると、図書館については類似団体内の最大値となっているものの、全国平均と長野県平均と比較すると低い数値であり、全国的に見ると比較的新しい資産であるといえる。</a:t>
          </a:r>
          <a:r>
            <a:rPr kumimoji="1" lang="ja-JP" altLang="en-US" sz="1300">
              <a:solidFill>
                <a:sysClr val="windowText" lastClr="000000"/>
              </a:solidFill>
              <a:latin typeface="ＭＳ Ｐゴシック"/>
            </a:rPr>
            <a:t>一方で、保健センター</a:t>
          </a:r>
          <a:r>
            <a:rPr kumimoji="1" lang="ja-JP" altLang="en-US" sz="1300">
              <a:latin typeface="ＭＳ Ｐゴシック"/>
            </a:rPr>
            <a:t>及び庁舎を見ると数値は高く、類似団体内平均値を大きく上回っており、全国平均と長野県平均も上回っている状況であり、老朽化が進んでいる資産であることが分かる</a:t>
          </a:r>
          <a:r>
            <a:rPr kumimoji="1" lang="ja-JP" altLang="en-US" sz="1300">
              <a:solidFill>
                <a:sysClr val="windowText" lastClr="000000"/>
              </a:solidFill>
              <a:latin typeface="ＭＳ Ｐゴシック"/>
            </a:rPr>
            <a:t>。また、消防施</a:t>
          </a:r>
          <a:r>
            <a:rPr kumimoji="1" lang="ja-JP" altLang="en-US" sz="1300">
              <a:latin typeface="ＭＳ Ｐゴシック"/>
            </a:rPr>
            <a:t>設を見ると、類似団体内平均値とほぼ同じ数値となっているものの、全国平均と長野県平均と比較すると大きく上回っており、老朽化が懸念される。</a:t>
          </a:r>
          <a:endParaRPr kumimoji="1" lang="en-US" altLang="ja-JP" sz="1300">
            <a:latin typeface="ＭＳ Ｐゴシック"/>
          </a:endParaRPr>
        </a:p>
        <a:p>
          <a:r>
            <a:rPr kumimoji="1" lang="ja-JP" altLang="en-US" sz="1300">
              <a:latin typeface="ＭＳ Ｐゴシック"/>
            </a:rPr>
            <a:t>　一人当たり面積では、類似団体内平均値と比較すると、体育館及び市民会館は２倍弱の高い数値となっており、一方で、図書館及び福祉施設については低い数字となっている。</a:t>
          </a:r>
          <a:endParaRPr kumimoji="1" lang="en-US" altLang="ja-JP" sz="1300">
            <a:latin typeface="ＭＳ Ｐゴシック"/>
          </a:endParaRPr>
        </a:p>
        <a:p>
          <a:r>
            <a:rPr kumimoji="1" lang="ja-JP" altLang="en-US" sz="1300">
              <a:latin typeface="ＭＳ Ｐゴシック"/>
            </a:rPr>
            <a:t>　人口減少や高齢化に伴い、ニーズも変化するとともに、使える財源も制限されてくることから、今後、施設の建て替え等にあたっては、その利用価値等についても再検討し、縮減・統合・廃止も含めた検討が必要で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中川村では人口の減少（</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5,074</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4,850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人）や年々進む高齢化率に加え、村内に中心となる産業がないこと等により、財政基盤</a:t>
          </a:r>
          <a:r>
            <a:rPr kumimoji="1" lang="ja-JP" altLang="en-US" sz="1100">
              <a:solidFill>
                <a:schemeClr val="dk1"/>
              </a:solidFill>
              <a:effectLst/>
              <a:latin typeface="+mn-lt"/>
              <a:ea typeface="+mn-ea"/>
              <a:cs typeface="+mn-cs"/>
            </a:rPr>
            <a:t>は脆弱である。</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0.21</a:t>
          </a:r>
          <a:r>
            <a:rPr kumimoji="1" lang="ja-JP" altLang="en-US"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年度の市町村合併論議の末に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の道を歩むこととなり、自立の村づくりに向け、過疎地域自立促進計画（</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次総合計画（</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）、総合戦略（</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を策定し、少子・高齢化対策、自立の推進と併せて地方創生を重点に置き、計画行政を進めている。今後も削減すべきところは削減し、投資が必要なところには投資をし、活力あるむらづくりを展開しつつ、行政の効率化に努めることにより、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112485</xdr:rowOff>
    </xdr:to>
    <xdr:cxnSp macro="">
      <xdr:nvCxnSpPr>
        <xdr:cNvPr id="78" name="直線コネクタ 77"/>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9"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事務事業の見直し、組織機構の簡素合理化、行財政改革への取組を通じて義務的経費の削減に努めてきたことにより、</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台後半で推移してきた。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、次年度より改善が図られ、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と経常経費の抑制の効果などにより減率となった。</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と改善傾向にある。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63</xdr:row>
      <xdr:rowOff>41910</xdr:rowOff>
    </xdr:to>
    <xdr:cxnSp macro="">
      <xdr:nvCxnSpPr>
        <xdr:cNvPr id="132" name="直線コネクタ 131"/>
        <xdr:cNvCxnSpPr/>
      </xdr:nvCxnSpPr>
      <xdr:spPr>
        <a:xfrm flipV="1">
          <a:off x="4114800" y="1073869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41910</xdr:rowOff>
    </xdr:to>
    <xdr:cxnSp macro="">
      <xdr:nvCxnSpPr>
        <xdr:cNvPr id="135" name="直線コネクタ 134"/>
        <xdr:cNvCxnSpPr/>
      </xdr:nvCxnSpPr>
      <xdr:spPr>
        <a:xfrm>
          <a:off x="32258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62019</xdr:rowOff>
    </xdr:to>
    <xdr:cxnSp macro="">
      <xdr:nvCxnSpPr>
        <xdr:cNvPr id="138" name="直線コネクタ 137"/>
        <xdr:cNvCxnSpPr/>
      </xdr:nvCxnSpPr>
      <xdr:spPr>
        <a:xfrm flipV="1">
          <a:off x="2336800" y="108432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63</xdr:row>
      <xdr:rowOff>110279</xdr:rowOff>
    </xdr:to>
    <xdr:cxnSp macro="">
      <xdr:nvCxnSpPr>
        <xdr:cNvPr id="141" name="直線コネクタ 140"/>
        <xdr:cNvCxnSpPr/>
      </xdr:nvCxnSpPr>
      <xdr:spPr>
        <a:xfrm flipV="1">
          <a:off x="1447800" y="108633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90822</xdr:rowOff>
    </xdr:from>
    <xdr:ext cx="762000" cy="259045"/>
    <xdr:sp macro="" textlink="">
      <xdr:nvSpPr>
        <xdr:cNvPr id="143" name="テキスト ボックス 142"/>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51" name="円/楕円 150"/>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74523</xdr:rowOff>
    </xdr:from>
    <xdr:ext cx="762000" cy="259045"/>
    <xdr:sp macro="" textlink="">
      <xdr:nvSpPr>
        <xdr:cNvPr id="152"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3" name="円/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4" name="テキスト ボックス 15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5" name="円/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7" name="円/楕円 156"/>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8" name="テキスト ボックス 157"/>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59" name="円/楕円 158"/>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60" name="テキスト ボックス 159"/>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[202,571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84827</xdr:rowOff>
    </xdr:from>
    <xdr:to>
      <xdr:col>7</xdr:col>
      <xdr:colOff>152400</xdr:colOff>
      <xdr:row>81</xdr:row>
      <xdr:rowOff>88528</xdr:rowOff>
    </xdr:to>
    <xdr:cxnSp macro="">
      <xdr:nvCxnSpPr>
        <xdr:cNvPr id="196" name="直線コネクタ 195"/>
        <xdr:cNvCxnSpPr/>
      </xdr:nvCxnSpPr>
      <xdr:spPr>
        <a:xfrm>
          <a:off x="4114800" y="13972277"/>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80170</xdr:rowOff>
    </xdr:from>
    <xdr:to>
      <xdr:col>6</xdr:col>
      <xdr:colOff>0</xdr:colOff>
      <xdr:row>81</xdr:row>
      <xdr:rowOff>84827</xdr:rowOff>
    </xdr:to>
    <xdr:cxnSp macro="">
      <xdr:nvCxnSpPr>
        <xdr:cNvPr id="199" name="直線コネクタ 198"/>
        <xdr:cNvCxnSpPr/>
      </xdr:nvCxnSpPr>
      <xdr:spPr>
        <a:xfrm>
          <a:off x="3225800" y="13967620"/>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23536</xdr:rowOff>
    </xdr:from>
    <xdr:ext cx="736600" cy="259045"/>
    <xdr:sp macro="" textlink="">
      <xdr:nvSpPr>
        <xdr:cNvPr id="201" name="テキスト ボックス 200"/>
        <xdr:cNvSpPr txBox="1"/>
      </xdr:nvSpPr>
      <xdr:spPr>
        <a:xfrm>
          <a:off x="3733800" y="14082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80170</xdr:rowOff>
    </xdr:from>
    <xdr:to>
      <xdr:col>4</xdr:col>
      <xdr:colOff>482600</xdr:colOff>
      <xdr:row>81</xdr:row>
      <xdr:rowOff>81415</xdr:rowOff>
    </xdr:to>
    <xdr:cxnSp macro="">
      <xdr:nvCxnSpPr>
        <xdr:cNvPr id="202" name="直線コネクタ 201"/>
        <xdr:cNvCxnSpPr/>
      </xdr:nvCxnSpPr>
      <xdr:spPr>
        <a:xfrm flipV="1">
          <a:off x="2336800" y="139676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4790</xdr:rowOff>
    </xdr:from>
    <xdr:ext cx="762000" cy="259045"/>
    <xdr:sp macro="" textlink="">
      <xdr:nvSpPr>
        <xdr:cNvPr id="204" name="テキスト ボックス 203"/>
        <xdr:cNvSpPr txBox="1"/>
      </xdr:nvSpPr>
      <xdr:spPr>
        <a:xfrm>
          <a:off x="2844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80104</xdr:rowOff>
    </xdr:from>
    <xdr:to>
      <xdr:col>3</xdr:col>
      <xdr:colOff>279400</xdr:colOff>
      <xdr:row>81</xdr:row>
      <xdr:rowOff>81415</xdr:rowOff>
    </xdr:to>
    <xdr:cxnSp macro="">
      <xdr:nvCxnSpPr>
        <xdr:cNvPr id="205" name="直線コネクタ 204"/>
        <xdr:cNvCxnSpPr/>
      </xdr:nvCxnSpPr>
      <xdr:spPr>
        <a:xfrm>
          <a:off x="1447800" y="13967554"/>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168019</xdr:rowOff>
    </xdr:from>
    <xdr:ext cx="762000" cy="259045"/>
    <xdr:sp macro="" textlink="">
      <xdr:nvSpPr>
        <xdr:cNvPr id="207" name="テキスト ボックス 206"/>
        <xdr:cNvSpPr txBox="1"/>
      </xdr:nvSpPr>
      <xdr:spPr>
        <a:xfrm>
          <a:off x="1955800" y="1405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168995</xdr:rowOff>
    </xdr:from>
    <xdr:ext cx="762000" cy="259045"/>
    <xdr:sp macro="" textlink="">
      <xdr:nvSpPr>
        <xdr:cNvPr id="209" name="テキスト ボックス 208"/>
        <xdr:cNvSpPr txBox="1"/>
      </xdr:nvSpPr>
      <xdr:spPr>
        <a:xfrm>
          <a:off x="1066800" y="140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37728</xdr:rowOff>
    </xdr:from>
    <xdr:to>
      <xdr:col>7</xdr:col>
      <xdr:colOff>203200</xdr:colOff>
      <xdr:row>81</xdr:row>
      <xdr:rowOff>139328</xdr:rowOff>
    </xdr:to>
    <xdr:sp macro="" textlink="">
      <xdr:nvSpPr>
        <xdr:cNvPr id="215" name="円/楕円 214"/>
        <xdr:cNvSpPr/>
      </xdr:nvSpPr>
      <xdr:spPr>
        <a:xfrm>
          <a:off x="4902200" y="139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130455</xdr:rowOff>
    </xdr:from>
    <xdr:ext cx="762000" cy="259045"/>
    <xdr:sp macro="" textlink="">
      <xdr:nvSpPr>
        <xdr:cNvPr id="216" name="人件費・物件費等の状況該当値テキスト"/>
        <xdr:cNvSpPr txBox="1"/>
      </xdr:nvSpPr>
      <xdr:spPr>
        <a:xfrm>
          <a:off x="5041900" y="138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202,571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34027</xdr:rowOff>
    </xdr:from>
    <xdr:to>
      <xdr:col>6</xdr:col>
      <xdr:colOff>50800</xdr:colOff>
      <xdr:row>81</xdr:row>
      <xdr:rowOff>135627</xdr:rowOff>
    </xdr:to>
    <xdr:sp macro="" textlink="">
      <xdr:nvSpPr>
        <xdr:cNvPr id="217" name="円/楕円 216"/>
        <xdr:cNvSpPr/>
      </xdr:nvSpPr>
      <xdr:spPr>
        <a:xfrm>
          <a:off x="4064000" y="13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145804</xdr:rowOff>
    </xdr:from>
    <xdr:ext cx="736600" cy="259045"/>
    <xdr:sp macro="" textlink="">
      <xdr:nvSpPr>
        <xdr:cNvPr id="218" name="テキスト ボックス 217"/>
        <xdr:cNvSpPr txBox="1"/>
      </xdr:nvSpPr>
      <xdr:spPr>
        <a:xfrm>
          <a:off x="3733800" y="1369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29370</xdr:rowOff>
    </xdr:from>
    <xdr:to>
      <xdr:col>4</xdr:col>
      <xdr:colOff>533400</xdr:colOff>
      <xdr:row>81</xdr:row>
      <xdr:rowOff>130970</xdr:rowOff>
    </xdr:to>
    <xdr:sp macro="" textlink="">
      <xdr:nvSpPr>
        <xdr:cNvPr id="219" name="円/楕円 218"/>
        <xdr:cNvSpPr/>
      </xdr:nvSpPr>
      <xdr:spPr>
        <a:xfrm>
          <a:off x="3175000" y="139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141147</xdr:rowOff>
    </xdr:from>
    <xdr:ext cx="762000" cy="259045"/>
    <xdr:sp macro="" textlink="">
      <xdr:nvSpPr>
        <xdr:cNvPr id="220" name="テキスト ボックス 219"/>
        <xdr:cNvSpPr txBox="1"/>
      </xdr:nvSpPr>
      <xdr:spPr>
        <a:xfrm>
          <a:off x="2844800" y="136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30615</xdr:rowOff>
    </xdr:from>
    <xdr:to>
      <xdr:col>3</xdr:col>
      <xdr:colOff>330200</xdr:colOff>
      <xdr:row>81</xdr:row>
      <xdr:rowOff>132215</xdr:rowOff>
    </xdr:to>
    <xdr:sp macro="" textlink="">
      <xdr:nvSpPr>
        <xdr:cNvPr id="221" name="円/楕円 220"/>
        <xdr:cNvSpPr/>
      </xdr:nvSpPr>
      <xdr:spPr>
        <a:xfrm>
          <a:off x="2286000" y="13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142392</xdr:rowOff>
    </xdr:from>
    <xdr:ext cx="762000" cy="259045"/>
    <xdr:sp macro="" textlink="">
      <xdr:nvSpPr>
        <xdr:cNvPr id="222" name="テキスト ボックス 221"/>
        <xdr:cNvSpPr txBox="1"/>
      </xdr:nvSpPr>
      <xdr:spPr>
        <a:xfrm>
          <a:off x="1955800" y="1368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29304</xdr:rowOff>
    </xdr:from>
    <xdr:to>
      <xdr:col>2</xdr:col>
      <xdr:colOff>127000</xdr:colOff>
      <xdr:row>81</xdr:row>
      <xdr:rowOff>130904</xdr:rowOff>
    </xdr:to>
    <xdr:sp macro="" textlink="">
      <xdr:nvSpPr>
        <xdr:cNvPr id="223" name="円/楕円 222"/>
        <xdr:cNvSpPr/>
      </xdr:nvSpPr>
      <xdr:spPr>
        <a:xfrm>
          <a:off x="1397000" y="139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141081</xdr:rowOff>
    </xdr:from>
    <xdr:ext cx="762000" cy="259045"/>
    <xdr:sp macro="" textlink="">
      <xdr:nvSpPr>
        <xdr:cNvPr id="224" name="テキスト ボックス 223"/>
        <xdr:cNvSpPr txBox="1"/>
      </xdr:nvSpPr>
      <xdr:spPr>
        <a:xfrm>
          <a:off x="1066800" y="136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年度実施の給与構造見直しの中で一部国の見直しと差違があり類似団体平均を</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上回ったが、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年度から上回る状態が続いている。</a:t>
          </a:r>
          <a:endParaRPr lang="ja-JP" altLang="ja-JP" sz="1400">
            <a:effectLst/>
          </a:endParaRPr>
        </a:p>
        <a:p>
          <a:r>
            <a:rPr kumimoji="1" lang="ja-JP" altLang="ja-JP" sz="1100">
              <a:solidFill>
                <a:schemeClr val="dk1"/>
              </a:solidFill>
              <a:effectLst/>
              <a:latin typeface="+mn-lt"/>
              <a:ea typeface="+mn-ea"/>
              <a:cs typeface="+mn-cs"/>
            </a:rPr>
            <a:t>　今後、手当の抑制等給与縮減等の検討を行い類団平均値を下回るよう努める。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86</xdr:row>
      <xdr:rowOff>121709</xdr:rowOff>
    </xdr:to>
    <xdr:cxnSp macro="">
      <xdr:nvCxnSpPr>
        <xdr:cNvPr id="258" name="直線コネクタ 257"/>
        <xdr:cNvCxnSpPr/>
      </xdr:nvCxnSpPr>
      <xdr:spPr>
        <a:xfrm>
          <a:off x="16179800" y="1486238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86</xdr:row>
      <xdr:rowOff>137795</xdr:rowOff>
    </xdr:to>
    <xdr:cxnSp macro="">
      <xdr:nvCxnSpPr>
        <xdr:cNvPr id="261" name="直線コネクタ 260"/>
        <xdr:cNvCxnSpPr/>
      </xdr:nvCxnSpPr>
      <xdr:spPr>
        <a:xfrm flipV="1">
          <a:off x="15290800" y="148623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154534</xdr:rowOff>
    </xdr:from>
    <xdr:ext cx="736600" cy="259045"/>
    <xdr:sp macro="" textlink="">
      <xdr:nvSpPr>
        <xdr:cNvPr id="263" name="テキスト ボックス 262"/>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137795</xdr:rowOff>
    </xdr:from>
    <xdr:to>
      <xdr:col>22</xdr:col>
      <xdr:colOff>203200</xdr:colOff>
      <xdr:row>88</xdr:row>
      <xdr:rowOff>88477</xdr:rowOff>
    </xdr:to>
    <xdr:cxnSp macro="">
      <xdr:nvCxnSpPr>
        <xdr:cNvPr id="264" name="直線コネクタ 263"/>
        <xdr:cNvCxnSpPr/>
      </xdr:nvCxnSpPr>
      <xdr:spPr>
        <a:xfrm flipV="1">
          <a:off x="14401800" y="14882495"/>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66" name="テキスト ボックス 265"/>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88477</xdr:rowOff>
    </xdr:to>
    <xdr:cxnSp macro="">
      <xdr:nvCxnSpPr>
        <xdr:cNvPr id="267" name="直線コネクタ 266"/>
        <xdr:cNvCxnSpPr/>
      </xdr:nvCxnSpPr>
      <xdr:spPr>
        <a:xfrm>
          <a:off x="13512800" y="150876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113259</xdr:rowOff>
    </xdr:from>
    <xdr:ext cx="762000" cy="259045"/>
    <xdr:sp macro="" textlink="">
      <xdr:nvSpPr>
        <xdr:cNvPr id="269" name="テキスト ボックス 268"/>
        <xdr:cNvSpPr txBox="1"/>
      </xdr:nvSpPr>
      <xdr:spPr>
        <a:xfrm>
          <a:off x="14020800" y="1485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79815</xdr:rowOff>
    </xdr:from>
    <xdr:ext cx="762000" cy="259045"/>
    <xdr:sp macro="" textlink="">
      <xdr:nvSpPr>
        <xdr:cNvPr id="271" name="テキスト ボックス 270"/>
        <xdr:cNvSpPr txBox="1"/>
      </xdr:nvSpPr>
      <xdr:spPr>
        <a:xfrm>
          <a:off x="13131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7" name="円/楕円 276"/>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42986</xdr:rowOff>
    </xdr:from>
    <xdr:ext cx="762000" cy="259045"/>
    <xdr:sp macro="" textlink="">
      <xdr:nvSpPr>
        <xdr:cNvPr id="278"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9" name="円/楕円 278"/>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80" name="テキスト ボックス 279"/>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86995</xdr:rowOff>
    </xdr:from>
    <xdr:to>
      <xdr:col>22</xdr:col>
      <xdr:colOff>254000</xdr:colOff>
      <xdr:row>87</xdr:row>
      <xdr:rowOff>17145</xdr:rowOff>
    </xdr:to>
    <xdr:sp macro="" textlink="">
      <xdr:nvSpPr>
        <xdr:cNvPr id="281" name="円/楕円 280"/>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1922</xdr:rowOff>
    </xdr:from>
    <xdr:ext cx="762000" cy="259045"/>
    <xdr:sp macro="" textlink="">
      <xdr:nvSpPr>
        <xdr:cNvPr id="282" name="テキスト ボックス 281"/>
        <xdr:cNvSpPr txBox="1"/>
      </xdr:nvSpPr>
      <xdr:spPr>
        <a:xfrm>
          <a:off x="14909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3" name="円/楕円 282"/>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4" name="テキスト ボックス 283"/>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5" name="円/楕円 284"/>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6" name="テキスト ボックス 285"/>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年度に中川村集中改革ﾌﾟﾗﾝを策定し、</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年度の下水道事業完了の際には組織の見直しを行い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課体制から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課減の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課体制実施や、職員の人員削減等の取り組みを行ってきた。今後も適正な定員管理に努め、類似団体平均を上回らないよう現在の水準を維持していく。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107442</xdr:rowOff>
    </xdr:from>
    <xdr:to>
      <xdr:col>24</xdr:col>
      <xdr:colOff>558800</xdr:colOff>
      <xdr:row>60</xdr:row>
      <xdr:rowOff>111785</xdr:rowOff>
    </xdr:to>
    <xdr:cxnSp macro="">
      <xdr:nvCxnSpPr>
        <xdr:cNvPr id="318" name="直線コネクタ 317"/>
        <xdr:cNvCxnSpPr/>
      </xdr:nvCxnSpPr>
      <xdr:spPr>
        <a:xfrm>
          <a:off x="16179800" y="1039444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104787</xdr:rowOff>
    </xdr:from>
    <xdr:to>
      <xdr:col>23</xdr:col>
      <xdr:colOff>406400</xdr:colOff>
      <xdr:row>60</xdr:row>
      <xdr:rowOff>107442</xdr:rowOff>
    </xdr:to>
    <xdr:cxnSp macro="">
      <xdr:nvCxnSpPr>
        <xdr:cNvPr id="321" name="直線コネクタ 320"/>
        <xdr:cNvCxnSpPr/>
      </xdr:nvCxnSpPr>
      <xdr:spPr>
        <a:xfrm>
          <a:off x="15290800" y="10391787"/>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22724</xdr:rowOff>
    </xdr:from>
    <xdr:ext cx="736600" cy="259045"/>
    <xdr:sp macro="" textlink="">
      <xdr:nvSpPr>
        <xdr:cNvPr id="323" name="テキスト ボックス 322"/>
        <xdr:cNvSpPr txBox="1"/>
      </xdr:nvSpPr>
      <xdr:spPr>
        <a:xfrm>
          <a:off x="15798800" y="1048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102857</xdr:rowOff>
    </xdr:from>
    <xdr:to>
      <xdr:col>22</xdr:col>
      <xdr:colOff>203200</xdr:colOff>
      <xdr:row>60</xdr:row>
      <xdr:rowOff>104787</xdr:rowOff>
    </xdr:to>
    <xdr:cxnSp macro="">
      <xdr:nvCxnSpPr>
        <xdr:cNvPr id="324" name="直線コネクタ 323"/>
        <xdr:cNvCxnSpPr/>
      </xdr:nvCxnSpPr>
      <xdr:spPr>
        <a:xfrm>
          <a:off x="14401800" y="1038985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11383</xdr:rowOff>
    </xdr:from>
    <xdr:ext cx="762000" cy="259045"/>
    <xdr:sp macro="" textlink="">
      <xdr:nvSpPr>
        <xdr:cNvPr id="326" name="テキスト ボックス 325"/>
        <xdr:cNvSpPr txBox="1"/>
      </xdr:nvSpPr>
      <xdr:spPr>
        <a:xfrm>
          <a:off x="14909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94653</xdr:rowOff>
    </xdr:from>
    <xdr:to>
      <xdr:col>21</xdr:col>
      <xdr:colOff>0</xdr:colOff>
      <xdr:row>60</xdr:row>
      <xdr:rowOff>102857</xdr:rowOff>
    </xdr:to>
    <xdr:cxnSp macro="">
      <xdr:nvCxnSpPr>
        <xdr:cNvPr id="327" name="直線コネクタ 326"/>
        <xdr:cNvCxnSpPr/>
      </xdr:nvCxnSpPr>
      <xdr:spPr>
        <a:xfrm>
          <a:off x="13512800" y="10381653"/>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8247</xdr:rowOff>
    </xdr:from>
    <xdr:ext cx="762000" cy="259045"/>
    <xdr:sp macro="" textlink="">
      <xdr:nvSpPr>
        <xdr:cNvPr id="329" name="テキスト ボックス 328"/>
        <xdr:cNvSpPr txBox="1"/>
      </xdr:nvSpPr>
      <xdr:spPr>
        <a:xfrm>
          <a:off x="14020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6799</xdr:rowOff>
    </xdr:from>
    <xdr:ext cx="762000" cy="259045"/>
    <xdr:sp macro="" textlink="">
      <xdr:nvSpPr>
        <xdr:cNvPr id="331" name="テキスト ボックス 330"/>
        <xdr:cNvSpPr txBox="1"/>
      </xdr:nvSpPr>
      <xdr:spPr>
        <a:xfrm>
          <a:off x="13131800" y="10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60985</xdr:rowOff>
    </xdr:from>
    <xdr:to>
      <xdr:col>24</xdr:col>
      <xdr:colOff>609600</xdr:colOff>
      <xdr:row>60</xdr:row>
      <xdr:rowOff>162585</xdr:rowOff>
    </xdr:to>
    <xdr:sp macro="" textlink="">
      <xdr:nvSpPr>
        <xdr:cNvPr id="337" name="円/楕円 336"/>
        <xdr:cNvSpPr/>
      </xdr:nvSpPr>
      <xdr:spPr>
        <a:xfrm>
          <a:off x="16967200" y="103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153712</xdr:rowOff>
    </xdr:from>
    <xdr:ext cx="762000" cy="259045"/>
    <xdr:sp macro="" textlink="">
      <xdr:nvSpPr>
        <xdr:cNvPr id="338" name="定員管理の状況該当値テキスト"/>
        <xdr:cNvSpPr txBox="1"/>
      </xdr:nvSpPr>
      <xdr:spPr>
        <a:xfrm>
          <a:off x="17106900" y="1026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56642</xdr:rowOff>
    </xdr:from>
    <xdr:to>
      <xdr:col>23</xdr:col>
      <xdr:colOff>457200</xdr:colOff>
      <xdr:row>60</xdr:row>
      <xdr:rowOff>158242</xdr:rowOff>
    </xdr:to>
    <xdr:sp macro="" textlink="">
      <xdr:nvSpPr>
        <xdr:cNvPr id="339" name="円/楕円 338"/>
        <xdr:cNvSpPr/>
      </xdr:nvSpPr>
      <xdr:spPr>
        <a:xfrm>
          <a:off x="16129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168419</xdr:rowOff>
    </xdr:from>
    <xdr:ext cx="736600" cy="259045"/>
    <xdr:sp macro="" textlink="">
      <xdr:nvSpPr>
        <xdr:cNvPr id="340" name="テキスト ボックス 339"/>
        <xdr:cNvSpPr txBox="1"/>
      </xdr:nvSpPr>
      <xdr:spPr>
        <a:xfrm>
          <a:off x="15798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53987</xdr:rowOff>
    </xdr:from>
    <xdr:to>
      <xdr:col>22</xdr:col>
      <xdr:colOff>254000</xdr:colOff>
      <xdr:row>60</xdr:row>
      <xdr:rowOff>155587</xdr:rowOff>
    </xdr:to>
    <xdr:sp macro="" textlink="">
      <xdr:nvSpPr>
        <xdr:cNvPr id="341" name="円/楕円 340"/>
        <xdr:cNvSpPr/>
      </xdr:nvSpPr>
      <xdr:spPr>
        <a:xfrm>
          <a:off x="15240000" y="103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165764</xdr:rowOff>
    </xdr:from>
    <xdr:ext cx="762000" cy="259045"/>
    <xdr:sp macro="" textlink="">
      <xdr:nvSpPr>
        <xdr:cNvPr id="342" name="テキスト ボックス 341"/>
        <xdr:cNvSpPr txBox="1"/>
      </xdr:nvSpPr>
      <xdr:spPr>
        <a:xfrm>
          <a:off x="14909800" y="1010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52057</xdr:rowOff>
    </xdr:from>
    <xdr:to>
      <xdr:col>21</xdr:col>
      <xdr:colOff>50800</xdr:colOff>
      <xdr:row>60</xdr:row>
      <xdr:rowOff>153657</xdr:rowOff>
    </xdr:to>
    <xdr:sp macro="" textlink="">
      <xdr:nvSpPr>
        <xdr:cNvPr id="343" name="円/楕円 342"/>
        <xdr:cNvSpPr/>
      </xdr:nvSpPr>
      <xdr:spPr>
        <a:xfrm>
          <a:off x="14351000" y="103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163834</xdr:rowOff>
    </xdr:from>
    <xdr:ext cx="762000" cy="259045"/>
    <xdr:sp macro="" textlink="">
      <xdr:nvSpPr>
        <xdr:cNvPr id="344" name="テキスト ボックス 343"/>
        <xdr:cNvSpPr txBox="1"/>
      </xdr:nvSpPr>
      <xdr:spPr>
        <a:xfrm>
          <a:off x="14020800" y="10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43853</xdr:rowOff>
    </xdr:from>
    <xdr:to>
      <xdr:col>19</xdr:col>
      <xdr:colOff>533400</xdr:colOff>
      <xdr:row>60</xdr:row>
      <xdr:rowOff>145453</xdr:rowOff>
    </xdr:to>
    <xdr:sp macro="" textlink="">
      <xdr:nvSpPr>
        <xdr:cNvPr id="345" name="円/楕円 344"/>
        <xdr:cNvSpPr/>
      </xdr:nvSpPr>
      <xdr:spPr>
        <a:xfrm>
          <a:off x="13462000" y="103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155630</xdr:rowOff>
    </xdr:from>
    <xdr:ext cx="762000" cy="259045"/>
    <xdr:sp macro="" textlink="">
      <xdr:nvSpPr>
        <xdr:cNvPr id="346" name="テキスト ボックス 345"/>
        <xdr:cNvSpPr txBox="1"/>
      </xdr:nvSpPr>
      <xdr:spPr>
        <a:xfrm>
          <a:off x="13131800" y="1009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公債費負担比率は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となり、類似団体平均を下回っている。主な要因としては、毎年実施している繰上償還の影響が挙げられる。</a:t>
          </a:r>
          <a:endParaRPr lang="ja-JP" altLang="ja-JP" sz="1400">
            <a:effectLst/>
          </a:endParaRPr>
        </a:p>
        <a:p>
          <a:r>
            <a:rPr kumimoji="1" lang="ja-JP" altLang="ja-JP" sz="1100">
              <a:solidFill>
                <a:schemeClr val="dk1"/>
              </a:solidFill>
              <a:effectLst/>
              <a:latin typeface="+mn-lt"/>
              <a:ea typeface="+mn-ea"/>
              <a:cs typeface="+mn-cs"/>
            </a:rPr>
            <a:t>　しかし、</a:t>
          </a:r>
          <a:r>
            <a:rPr kumimoji="1" lang="en-US" altLang="ja-JP" sz="1100">
              <a:solidFill>
                <a:schemeClr val="dk1"/>
              </a:solidFill>
              <a:effectLst/>
              <a:latin typeface="+mn-lt"/>
              <a:ea typeface="+mn-ea"/>
              <a:cs typeface="+mn-cs"/>
            </a:rPr>
            <a:t>H5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間にわたり実施した下水道事業に係る起債の償還については、長期に渡り一般会計からの繰り出しに依存せざるを得ない状況が続くことから、今後も交付税措置の有利な過疎債の活用を基本とし、交付税措置のない起債は借りない方針で運営を行っていき、比率悪化要因となっている下水道事業については、更なる水洗化の推進と使用料の適正化及び徴収率の向上を図り、償還財源の確保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44958</xdr:rowOff>
    </xdr:from>
    <xdr:to>
      <xdr:col>24</xdr:col>
      <xdr:colOff>558800</xdr:colOff>
      <xdr:row>40</xdr:row>
      <xdr:rowOff>107696</xdr:rowOff>
    </xdr:to>
    <xdr:cxnSp macro="">
      <xdr:nvCxnSpPr>
        <xdr:cNvPr id="377" name="直線コネクタ 376"/>
        <xdr:cNvCxnSpPr/>
      </xdr:nvCxnSpPr>
      <xdr:spPr>
        <a:xfrm flipV="1">
          <a:off x="16179800" y="690295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41</xdr:row>
      <xdr:rowOff>32766</xdr:rowOff>
    </xdr:to>
    <xdr:cxnSp macro="">
      <xdr:nvCxnSpPr>
        <xdr:cNvPr id="380" name="直線コネクタ 379"/>
        <xdr:cNvCxnSpPr/>
      </xdr:nvCxnSpPr>
      <xdr:spPr>
        <a:xfrm flipV="1">
          <a:off x="15290800" y="69656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95504</xdr:rowOff>
    </xdr:to>
    <xdr:cxnSp macro="">
      <xdr:nvCxnSpPr>
        <xdr:cNvPr id="383" name="直線コネクタ 382"/>
        <xdr:cNvCxnSpPr/>
      </xdr:nvCxnSpPr>
      <xdr:spPr>
        <a:xfrm flipV="1">
          <a:off x="14401800" y="706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95504</xdr:rowOff>
    </xdr:from>
    <xdr:to>
      <xdr:col>21</xdr:col>
      <xdr:colOff>0</xdr:colOff>
      <xdr:row>42</xdr:row>
      <xdr:rowOff>6096</xdr:rowOff>
    </xdr:to>
    <xdr:cxnSp macro="">
      <xdr:nvCxnSpPr>
        <xdr:cNvPr id="386" name="直線コネクタ 385"/>
        <xdr:cNvCxnSpPr/>
      </xdr:nvCxnSpPr>
      <xdr:spPr>
        <a:xfrm flipV="1">
          <a:off x="13512800" y="712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165608</xdr:rowOff>
    </xdr:from>
    <xdr:to>
      <xdr:col>24</xdr:col>
      <xdr:colOff>609600</xdr:colOff>
      <xdr:row>40</xdr:row>
      <xdr:rowOff>95758</xdr:rowOff>
    </xdr:to>
    <xdr:sp macro="" textlink="">
      <xdr:nvSpPr>
        <xdr:cNvPr id="396" name="円/楕円 395"/>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10685</xdr:rowOff>
    </xdr:from>
    <xdr:ext cx="762000" cy="259045"/>
    <xdr:sp macro="" textlink="">
      <xdr:nvSpPr>
        <xdr:cNvPr id="397" name="公債費負担の状況該当値テキスト"/>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398" name="円/楕円 397"/>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99" name="テキスト ボックス 398"/>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400" name="円/楕円 399"/>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1" name="テキスト ボックス 400"/>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44704</xdr:rowOff>
    </xdr:from>
    <xdr:to>
      <xdr:col>21</xdr:col>
      <xdr:colOff>50800</xdr:colOff>
      <xdr:row>41</xdr:row>
      <xdr:rowOff>146304</xdr:rowOff>
    </xdr:to>
    <xdr:sp macro="" textlink="">
      <xdr:nvSpPr>
        <xdr:cNvPr id="402" name="円/楕円 401"/>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403" name="テキスト ボックス 402"/>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4" name="円/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5" name="テキスト ボックス 404"/>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将来負担算定比率は、算定数値「無し」で類似団体平均値を大きく下回り、健全と判断される。主な要因としては、地方債借入額の抑制や、数年にわたり実施している地方債の繰上償還による地方債残高の減、企業債残高のうち一般会計負担分の減額が挙げられる。</a:t>
          </a:r>
          <a:endParaRPr lang="ja-JP" altLang="ja-JP" sz="1400">
            <a:effectLst/>
          </a:endParaRPr>
        </a:p>
        <a:p>
          <a:r>
            <a:rPr kumimoji="1" lang="ja-JP" altLang="ja-JP" sz="1100">
              <a:solidFill>
                <a:schemeClr val="dk1"/>
              </a:solidFill>
              <a:effectLst/>
              <a:latin typeface="+mn-lt"/>
              <a:ea typeface="+mn-ea"/>
              <a:cs typeface="+mn-cs"/>
            </a:rPr>
            <a:t>　今後とも、公債費等義務的経費の削減を中心とする行財政改革を進め、財政の健全化に努める。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5" name="フローチャート : 判断 444"/>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46" name="テキスト ボックス 445"/>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47" name="フローチャート : 判断 446"/>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106627</xdr:rowOff>
    </xdr:from>
    <xdr:ext cx="762000" cy="259045"/>
    <xdr:sp macro="" textlink="">
      <xdr:nvSpPr>
        <xdr:cNvPr id="448" name="テキスト ボックス 447"/>
        <xdr:cNvSpPr txBox="1"/>
      </xdr:nvSpPr>
      <xdr:spPr>
        <a:xfrm>
          <a:off x="13131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170109</xdr:rowOff>
    </xdr:from>
    <xdr:to>
      <xdr:col>19</xdr:col>
      <xdr:colOff>533400</xdr:colOff>
      <xdr:row>14</xdr:row>
      <xdr:rowOff>100259</xdr:rowOff>
    </xdr:to>
    <xdr:sp macro="" textlink="">
      <xdr:nvSpPr>
        <xdr:cNvPr id="454" name="円/楕円 453"/>
        <xdr:cNvSpPr/>
      </xdr:nvSpPr>
      <xdr:spPr>
        <a:xfrm>
          <a:off x="13462000" y="2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110436</xdr:rowOff>
    </xdr:from>
    <xdr:ext cx="762000" cy="259045"/>
    <xdr:sp macro="" textlink="">
      <xdr:nvSpPr>
        <xdr:cNvPr id="455" name="テキスト ボックス 454"/>
        <xdr:cNvSpPr txBox="1"/>
      </xdr:nvSpPr>
      <xdr:spPr>
        <a:xfrm>
          <a:off x="13131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年度から徐々に減少し、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年度からは類似団体平均を下回っている。</a:t>
          </a:r>
          <a:endParaRPr lang="ja-JP" altLang="ja-JP" sz="1400">
            <a:effectLst/>
          </a:endParaRPr>
        </a:p>
        <a:p>
          <a:r>
            <a:rPr kumimoji="1" lang="ja-JP" altLang="ja-JP" sz="1100">
              <a:solidFill>
                <a:schemeClr val="dk1"/>
              </a:solidFill>
              <a:effectLst/>
              <a:latin typeface="+mn-lt"/>
              <a:ea typeface="+mn-ea"/>
              <a:cs typeface="+mn-cs"/>
            </a:rPr>
            <a:t>　集中改革プランにより定数等は一定の改革を行ったが、今後さらに精査する必要がある。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36</xdr:row>
      <xdr:rowOff>131572</xdr:rowOff>
    </xdr:to>
    <xdr:cxnSp macro="">
      <xdr:nvCxnSpPr>
        <xdr:cNvPr id="64" name="直線コネクタ 63"/>
        <xdr:cNvCxnSpPr/>
      </xdr:nvCxnSpPr>
      <xdr:spPr>
        <a:xfrm>
          <a:off x="3987800" y="6303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140716</xdr:rowOff>
    </xdr:to>
    <xdr:cxnSp macro="">
      <xdr:nvCxnSpPr>
        <xdr:cNvPr id="67" name="直線コネクタ 66"/>
        <xdr:cNvCxnSpPr/>
      </xdr:nvCxnSpPr>
      <xdr:spPr>
        <a:xfrm flipV="1">
          <a:off x="3098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36</xdr:row>
      <xdr:rowOff>159004</xdr:rowOff>
    </xdr:to>
    <xdr:cxnSp macro="">
      <xdr:nvCxnSpPr>
        <xdr:cNvPr id="70" name="直線コネクタ 69"/>
        <xdr:cNvCxnSpPr/>
      </xdr:nvCxnSpPr>
      <xdr:spPr>
        <a:xfrm flipV="1">
          <a:off x="2209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36</xdr:row>
      <xdr:rowOff>159004</xdr:rowOff>
    </xdr:to>
    <xdr:cxnSp macro="">
      <xdr:nvCxnSpPr>
        <xdr:cNvPr id="73" name="直線コネクタ 72"/>
        <xdr:cNvCxnSpPr/>
      </xdr:nvCxnSpPr>
      <xdr:spPr>
        <a:xfrm>
          <a:off x="1320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5" name="円/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7" name="円/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88" name="テキスト ボックス 87"/>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物件費の比率については、ほぼ横ばいとなっており、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年度は前年比▲１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となった。臨時職員賃金、経常的な施設管理業務など、今後、経常的に支出される物件費について、さらに節減を図る必要がある。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92710</xdr:rowOff>
    </xdr:to>
    <xdr:cxnSp macro="">
      <xdr:nvCxnSpPr>
        <xdr:cNvPr id="125" name="直線コネクタ 124"/>
        <xdr:cNvCxnSpPr/>
      </xdr:nvCxnSpPr>
      <xdr:spPr>
        <a:xfrm flipV="1">
          <a:off x="15671800" y="2588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92710</xdr:rowOff>
    </xdr:to>
    <xdr:cxnSp macro="">
      <xdr:nvCxnSpPr>
        <xdr:cNvPr id="128" name="直線コネクタ 127"/>
        <xdr:cNvCxnSpPr/>
      </xdr:nvCxnSpPr>
      <xdr:spPr>
        <a:xfrm>
          <a:off x="14782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0" name="テキスト ボックス 129"/>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69850</xdr:rowOff>
    </xdr:to>
    <xdr:cxnSp macro="">
      <xdr:nvCxnSpPr>
        <xdr:cNvPr id="131" name="直線コネクタ 130"/>
        <xdr:cNvCxnSpPr/>
      </xdr:nvCxnSpPr>
      <xdr:spPr>
        <a:xfrm>
          <a:off x="13893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62230</xdr:rowOff>
    </xdr:to>
    <xdr:cxnSp macro="">
      <xdr:nvCxnSpPr>
        <xdr:cNvPr id="134" name="直線コネクタ 133"/>
        <xdr:cNvCxnSpPr/>
      </xdr:nvCxnSpPr>
      <xdr:spPr>
        <a:xfrm>
          <a:off x="13004800" y="259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6" name="テキスト ボックス 135"/>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8" name="テキスト ボックス 137"/>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4" name="円/楕円 143"/>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5"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3" name="テキスト ボックス 152"/>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給付</a:t>
          </a:r>
          <a:r>
            <a:rPr kumimoji="1" lang="ja-JP" altLang="ja-JP" sz="1100">
              <a:solidFill>
                <a:schemeClr val="dk1"/>
              </a:solidFill>
              <a:effectLst/>
              <a:latin typeface="+mn-lt"/>
              <a:ea typeface="+mn-ea"/>
              <a:cs typeface="+mn-cs"/>
            </a:rPr>
            <a:t>費などの増加</a:t>
          </a:r>
          <a:r>
            <a:rPr kumimoji="1" lang="ja-JP" altLang="en-US" sz="1100">
              <a:solidFill>
                <a:schemeClr val="dk1"/>
              </a:solidFill>
              <a:effectLst/>
              <a:latin typeface="+mn-lt"/>
              <a:ea typeface="+mn-ea"/>
              <a:cs typeface="+mn-cs"/>
            </a:rPr>
            <a:t>がある一方で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措置費の減額もあり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年度は若干の減となったが、近年ではほぼ横ばいとなっている。</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年度は類似団体が前年比▲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となり、類似団体を上回っている。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167822</xdr:rowOff>
    </xdr:to>
    <xdr:cxnSp macro="">
      <xdr:nvCxnSpPr>
        <xdr:cNvPr id="187" name="直線コネクタ 186"/>
        <xdr:cNvCxnSpPr/>
      </xdr:nvCxnSpPr>
      <xdr:spPr>
        <a:xfrm flipV="1">
          <a:off x="3987800" y="9564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55</xdr:row>
      <xdr:rowOff>167822</xdr:rowOff>
    </xdr:to>
    <xdr:cxnSp macro="">
      <xdr:nvCxnSpPr>
        <xdr:cNvPr id="190" name="直線コネクタ 189"/>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2" name="テキスト ボックス 19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167822</xdr:rowOff>
    </xdr:to>
    <xdr:cxnSp macro="">
      <xdr:nvCxnSpPr>
        <xdr:cNvPr id="193" name="直線コネクタ 192"/>
        <xdr:cNvCxnSpPr/>
      </xdr:nvCxnSpPr>
      <xdr:spPr>
        <a:xfrm flipV="1">
          <a:off x="2209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5" name="テキスト ボックス 194"/>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167822</xdr:rowOff>
    </xdr:to>
    <xdr:cxnSp macro="">
      <xdr:nvCxnSpPr>
        <xdr:cNvPr id="196" name="直線コネクタ 195"/>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8" name="テキスト ボックス 197"/>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0" name="テキスト ボックス 199"/>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6" name="円/楕円 205"/>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7"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0" name="円/楕円 209"/>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1" name="テキスト ボックス 210"/>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4" name="円/楕円 213"/>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5" name="テキスト ボックス 21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その他分については、全国及び県平均を大きく上回っている。大きな要因としては社会保障関係、下水道事業関連の特別会計への繰出金が増加していることが揚げられる。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170434</xdr:rowOff>
    </xdr:from>
    <xdr:to>
      <xdr:col>24</xdr:col>
      <xdr:colOff>31750</xdr:colOff>
      <xdr:row>58</xdr:row>
      <xdr:rowOff>26416</xdr:rowOff>
    </xdr:to>
    <xdr:cxnSp macro="">
      <xdr:nvCxnSpPr>
        <xdr:cNvPr id="245" name="直線コネクタ 244"/>
        <xdr:cNvCxnSpPr/>
      </xdr:nvCxnSpPr>
      <xdr:spPr>
        <a:xfrm flipV="1">
          <a:off x="15671800" y="9943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26416</xdr:rowOff>
    </xdr:from>
    <xdr:to>
      <xdr:col>22</xdr:col>
      <xdr:colOff>565150</xdr:colOff>
      <xdr:row>58</xdr:row>
      <xdr:rowOff>58420</xdr:rowOff>
    </xdr:to>
    <xdr:cxnSp macro="">
      <xdr:nvCxnSpPr>
        <xdr:cNvPr id="248" name="直線コネクタ 247"/>
        <xdr:cNvCxnSpPr/>
      </xdr:nvCxnSpPr>
      <xdr:spPr>
        <a:xfrm flipV="1">
          <a:off x="14782800" y="9970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50" name="テキスト ボックス 24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76708</xdr:rowOff>
    </xdr:to>
    <xdr:cxnSp macro="">
      <xdr:nvCxnSpPr>
        <xdr:cNvPr id="251" name="直線コネクタ 250"/>
        <xdr:cNvCxnSpPr/>
      </xdr:nvCxnSpPr>
      <xdr:spPr>
        <a:xfrm flipV="1">
          <a:off x="13893800" y="10002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53" name="テキスト ボックス 252"/>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76708</xdr:rowOff>
    </xdr:from>
    <xdr:to>
      <xdr:col>20</xdr:col>
      <xdr:colOff>158750</xdr:colOff>
      <xdr:row>58</xdr:row>
      <xdr:rowOff>99568</xdr:rowOff>
    </xdr:to>
    <xdr:cxnSp macro="">
      <xdr:nvCxnSpPr>
        <xdr:cNvPr id="254" name="直線コネクタ 253"/>
        <xdr:cNvCxnSpPr/>
      </xdr:nvCxnSpPr>
      <xdr:spPr>
        <a:xfrm flipV="1">
          <a:off x="13004800" y="10020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56" name="テキスト ボックス 25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8" name="テキスト ボックス 25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4" name="円/楕円 263"/>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5"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147066</xdr:rowOff>
    </xdr:from>
    <xdr:to>
      <xdr:col>22</xdr:col>
      <xdr:colOff>615950</xdr:colOff>
      <xdr:row>58</xdr:row>
      <xdr:rowOff>77216</xdr:rowOff>
    </xdr:to>
    <xdr:sp macro="" textlink="">
      <xdr:nvSpPr>
        <xdr:cNvPr id="266" name="円/楕円 265"/>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61993</xdr:rowOff>
    </xdr:from>
    <xdr:ext cx="736600" cy="259045"/>
    <xdr:sp macro="" textlink="">
      <xdr:nvSpPr>
        <xdr:cNvPr id="267" name="テキスト ボックス 266"/>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8" name="円/楕円 267"/>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9" name="テキスト ボックス 268"/>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25908</xdr:rowOff>
    </xdr:from>
    <xdr:to>
      <xdr:col>20</xdr:col>
      <xdr:colOff>209550</xdr:colOff>
      <xdr:row>58</xdr:row>
      <xdr:rowOff>127508</xdr:rowOff>
    </xdr:to>
    <xdr:sp macro="" textlink="">
      <xdr:nvSpPr>
        <xdr:cNvPr id="270" name="円/楕円 269"/>
        <xdr:cNvSpPr/>
      </xdr:nvSpPr>
      <xdr:spPr>
        <a:xfrm>
          <a:off x="13843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112285</xdr:rowOff>
    </xdr:from>
    <xdr:ext cx="762000" cy="259045"/>
    <xdr:sp macro="" textlink="">
      <xdr:nvSpPr>
        <xdr:cNvPr id="271" name="テキスト ボックス 270"/>
        <xdr:cNvSpPr txBox="1"/>
      </xdr:nvSpPr>
      <xdr:spPr>
        <a:xfrm>
          <a:off x="13512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48768</xdr:rowOff>
    </xdr:from>
    <xdr:to>
      <xdr:col>19</xdr:col>
      <xdr:colOff>6350</xdr:colOff>
      <xdr:row>58</xdr:row>
      <xdr:rowOff>150368</xdr:rowOff>
    </xdr:to>
    <xdr:sp macro="" textlink="">
      <xdr:nvSpPr>
        <xdr:cNvPr id="272" name="円/楕円 271"/>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135145</xdr:rowOff>
    </xdr:from>
    <xdr:ext cx="762000" cy="259045"/>
    <xdr:sp macro="" textlink="">
      <xdr:nvSpPr>
        <xdr:cNvPr id="273" name="テキスト ボックス 272"/>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補助費は横ばいで推移しているが、全国及び県平均を下回っている。特に補助交付金の抑制を図っていることが大きく影響していると考えられるが、以降、更に事業の見直し、改善を図る必要がある。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147574</xdr:rowOff>
    </xdr:to>
    <xdr:cxnSp macro="">
      <xdr:nvCxnSpPr>
        <xdr:cNvPr id="303" name="直線コネクタ 302"/>
        <xdr:cNvCxnSpPr/>
      </xdr:nvCxnSpPr>
      <xdr:spPr>
        <a:xfrm>
          <a:off x="15671800" y="6148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147574</xdr:rowOff>
    </xdr:to>
    <xdr:cxnSp macro="">
      <xdr:nvCxnSpPr>
        <xdr:cNvPr id="306" name="直線コネクタ 305"/>
        <xdr:cNvCxnSpPr/>
      </xdr:nvCxnSpPr>
      <xdr:spPr>
        <a:xfrm>
          <a:off x="14782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147574</xdr:rowOff>
    </xdr:to>
    <xdr:cxnSp macro="">
      <xdr:nvCxnSpPr>
        <xdr:cNvPr id="309" name="直線コネクタ 308"/>
        <xdr:cNvCxnSpPr/>
      </xdr:nvCxnSpPr>
      <xdr:spPr>
        <a:xfrm>
          <a:off x="13893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129286</xdr:rowOff>
    </xdr:to>
    <xdr:cxnSp macro="">
      <xdr:nvCxnSpPr>
        <xdr:cNvPr id="312" name="直線コネクタ 311"/>
        <xdr:cNvCxnSpPr/>
      </xdr:nvCxnSpPr>
      <xdr:spPr>
        <a:xfrm flipV="1">
          <a:off x="13004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2" name="円/楕円 321"/>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3"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4" name="円/楕円 32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5" name="テキスト ボックス 32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6" name="円/楕円 325"/>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7" name="テキスト ボックス 326"/>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8" name="円/楕円 327"/>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9" name="テキスト ボックス 328"/>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0" name="円/楕円 329"/>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1" name="テキスト ボックス 33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一般会計の公債費では、</a:t>
          </a:r>
          <a:r>
            <a:rPr kumimoji="1" lang="en-US" altLang="ja-JP" sz="1100">
              <a:solidFill>
                <a:schemeClr val="dk1"/>
              </a:solidFill>
              <a:effectLst/>
              <a:latin typeface="+mn-lt"/>
              <a:ea typeface="+mn-ea"/>
              <a:cs typeface="+mn-cs"/>
            </a:rPr>
            <a:t>H10</a:t>
          </a:r>
          <a:r>
            <a:rPr kumimoji="1" lang="ja-JP" altLang="ja-JP" sz="1100">
              <a:solidFill>
                <a:schemeClr val="dk1"/>
              </a:solidFill>
              <a:effectLst/>
              <a:latin typeface="+mn-lt"/>
              <a:ea typeface="+mn-ea"/>
              <a:cs typeface="+mn-cs"/>
            </a:rPr>
            <a:t>年度までに集中的に実施した教育文化施設整備等の負担が徐々に縮小してきたことなどにより、</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年度を境に類似団体を下回る状態まで改善している。</a:t>
          </a:r>
          <a:endParaRPr lang="ja-JP" altLang="ja-JP" sz="1400">
            <a:effectLst/>
          </a:endParaRPr>
        </a:p>
        <a:p>
          <a:r>
            <a:rPr kumimoji="1" lang="ja-JP" altLang="ja-JP" sz="1100">
              <a:solidFill>
                <a:schemeClr val="dk1"/>
              </a:solidFill>
              <a:effectLst/>
              <a:latin typeface="+mn-lt"/>
              <a:ea typeface="+mn-ea"/>
              <a:cs typeface="+mn-cs"/>
            </a:rPr>
            <a:t>　公債費に準ずる費用では、下水道事業会計において、</a:t>
          </a:r>
          <a:r>
            <a:rPr kumimoji="1" lang="en-US" altLang="ja-JP" sz="1100">
              <a:solidFill>
                <a:schemeClr val="dk1"/>
              </a:solidFill>
              <a:effectLst/>
              <a:latin typeface="+mn-lt"/>
              <a:ea typeface="+mn-ea"/>
              <a:cs typeface="+mn-cs"/>
            </a:rPr>
            <a:t>H5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年間にわたり実施した下水道事業の償還に対するもので、維持管理中心の事業構成となっていることから、現在減少傾向となっている。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76</xdr:row>
      <xdr:rowOff>138430</xdr:rowOff>
    </xdr:to>
    <xdr:cxnSp macro="">
      <xdr:nvCxnSpPr>
        <xdr:cNvPr id="363" name="直線コネクタ 362"/>
        <xdr:cNvCxnSpPr/>
      </xdr:nvCxnSpPr>
      <xdr:spPr>
        <a:xfrm flipV="1">
          <a:off x="3987800" y="131381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76</xdr:row>
      <xdr:rowOff>138430</xdr:rowOff>
    </xdr:to>
    <xdr:cxnSp macro="">
      <xdr:nvCxnSpPr>
        <xdr:cNvPr id="366" name="直線コネクタ 365"/>
        <xdr:cNvCxnSpPr/>
      </xdr:nvCxnSpPr>
      <xdr:spPr>
        <a:xfrm>
          <a:off x="3098800" y="13149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68" name="テキスト ボックス 367"/>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76</xdr:row>
      <xdr:rowOff>130811</xdr:rowOff>
    </xdr:to>
    <xdr:cxnSp macro="">
      <xdr:nvCxnSpPr>
        <xdr:cNvPr id="369" name="直線コネクタ 368"/>
        <xdr:cNvCxnSpPr/>
      </xdr:nvCxnSpPr>
      <xdr:spPr>
        <a:xfrm flipV="1">
          <a:off x="2209800" y="13149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130811</xdr:rowOff>
    </xdr:from>
    <xdr:to>
      <xdr:col>3</xdr:col>
      <xdr:colOff>142875</xdr:colOff>
      <xdr:row>77</xdr:row>
      <xdr:rowOff>8889</xdr:rowOff>
    </xdr:to>
    <xdr:cxnSp macro="">
      <xdr:nvCxnSpPr>
        <xdr:cNvPr id="372" name="直線コネクタ 371"/>
        <xdr:cNvCxnSpPr/>
      </xdr:nvCxnSpPr>
      <xdr:spPr>
        <a:xfrm flipV="1">
          <a:off x="1320800" y="131610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74" name="テキスト ボックス 373"/>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76" name="テキスト ボックス 37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87630</xdr:rowOff>
    </xdr:from>
    <xdr:to>
      <xdr:col>5</xdr:col>
      <xdr:colOff>600075</xdr:colOff>
      <xdr:row>77</xdr:row>
      <xdr:rowOff>17780</xdr:rowOff>
    </xdr:to>
    <xdr:sp macro="" textlink="">
      <xdr:nvSpPr>
        <xdr:cNvPr id="384" name="円/楕円 383"/>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85" name="テキスト ボックス 384"/>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86" name="円/楕円 385"/>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8907</xdr:rowOff>
    </xdr:from>
    <xdr:ext cx="762000" cy="259045"/>
    <xdr:sp macro="" textlink="">
      <xdr:nvSpPr>
        <xdr:cNvPr id="387" name="テキスト ボックス 38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80011</xdr:rowOff>
    </xdr:from>
    <xdr:to>
      <xdr:col>3</xdr:col>
      <xdr:colOff>193675</xdr:colOff>
      <xdr:row>77</xdr:row>
      <xdr:rowOff>10161</xdr:rowOff>
    </xdr:to>
    <xdr:sp macro="" textlink="">
      <xdr:nvSpPr>
        <xdr:cNvPr id="388" name="円/楕円 387"/>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20337</xdr:rowOff>
    </xdr:from>
    <xdr:ext cx="762000" cy="259045"/>
    <xdr:sp macro="" textlink="">
      <xdr:nvSpPr>
        <xdr:cNvPr id="389" name="テキスト ボックス 388"/>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0" name="円/楕円 389"/>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1" name="テキスト ボックス 390"/>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公債費を除き、物件費や扶助費等、経常収支比率は上昇傾向にあるが、補助事業などの事業実施に伴い、充当する臨時的特定財源の減少も経常収支比率の上昇の要因の一つとして考えられる。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46989</xdr:rowOff>
    </xdr:to>
    <xdr:cxnSp macro="">
      <xdr:nvCxnSpPr>
        <xdr:cNvPr id="424" name="直線コネクタ 423"/>
        <xdr:cNvCxnSpPr/>
      </xdr:nvCxnSpPr>
      <xdr:spPr>
        <a:xfrm flipV="1">
          <a:off x="15671800" y="133515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66039</xdr:rowOff>
    </xdr:to>
    <xdr:cxnSp macro="">
      <xdr:nvCxnSpPr>
        <xdr:cNvPr id="427" name="直線コネクタ 426"/>
        <xdr:cNvCxnSpPr/>
      </xdr:nvCxnSpPr>
      <xdr:spPr>
        <a:xfrm flipV="1">
          <a:off x="14782800" y="13420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29" name="テキスト ボックス 42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66039</xdr:rowOff>
    </xdr:from>
    <xdr:to>
      <xdr:col>21</xdr:col>
      <xdr:colOff>361950</xdr:colOff>
      <xdr:row>78</xdr:row>
      <xdr:rowOff>73661</xdr:rowOff>
    </xdr:to>
    <xdr:cxnSp macro="">
      <xdr:nvCxnSpPr>
        <xdr:cNvPr id="430" name="直線コネクタ 429"/>
        <xdr:cNvCxnSpPr/>
      </xdr:nvCxnSpPr>
      <xdr:spPr>
        <a:xfrm flipV="1">
          <a:off x="13893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47007</xdr:rowOff>
    </xdr:from>
    <xdr:ext cx="762000" cy="259045"/>
    <xdr:sp macro="" textlink="">
      <xdr:nvSpPr>
        <xdr:cNvPr id="432" name="テキスト ボックス 431"/>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78</xdr:row>
      <xdr:rowOff>73661</xdr:rowOff>
    </xdr:to>
    <xdr:cxnSp macro="">
      <xdr:nvCxnSpPr>
        <xdr:cNvPr id="433" name="直線コネクタ 432"/>
        <xdr:cNvCxnSpPr/>
      </xdr:nvCxnSpPr>
      <xdr:spPr>
        <a:xfrm>
          <a:off x="13004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35" name="テキスト ボックス 434"/>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66057</xdr:rowOff>
    </xdr:from>
    <xdr:ext cx="762000" cy="259045"/>
    <xdr:sp macro="" textlink="">
      <xdr:nvSpPr>
        <xdr:cNvPr id="437" name="テキスト ボックス 436"/>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3" name="円/楕円 442"/>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4"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5" name="円/楕円 444"/>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107966</xdr:rowOff>
    </xdr:from>
    <xdr:ext cx="736600" cy="259045"/>
    <xdr:sp macro="" textlink="">
      <xdr:nvSpPr>
        <xdr:cNvPr id="446" name="テキスト ボックス 445"/>
        <xdr:cNvSpPr txBox="1"/>
      </xdr:nvSpPr>
      <xdr:spPr>
        <a:xfrm>
          <a:off x="15290800" y="1313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7" name="円/楕円 44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48" name="テキスト ボックス 447"/>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9" name="円/楕円 448"/>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50" name="テキスト ボックス 449"/>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51" name="円/楕円 450"/>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2" name="テキスト ボックス 451"/>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124819</xdr:rowOff>
    </xdr:from>
    <xdr:to>
      <xdr:col>4</xdr:col>
      <xdr:colOff>1117600</xdr:colOff>
      <xdr:row>18</xdr:row>
      <xdr:rowOff>132568</xdr:rowOff>
    </xdr:to>
    <xdr:cxnSp macro="">
      <xdr:nvCxnSpPr>
        <xdr:cNvPr id="49" name="直線コネクタ 48"/>
        <xdr:cNvCxnSpPr/>
      </xdr:nvCxnSpPr>
      <xdr:spPr bwMode="auto">
        <a:xfrm flipV="1">
          <a:off x="5003800" y="3258544"/>
          <a:ext cx="6477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132568</xdr:rowOff>
    </xdr:from>
    <xdr:to>
      <xdr:col>4</xdr:col>
      <xdr:colOff>469900</xdr:colOff>
      <xdr:row>18</xdr:row>
      <xdr:rowOff>141770</xdr:rowOff>
    </xdr:to>
    <xdr:cxnSp macro="">
      <xdr:nvCxnSpPr>
        <xdr:cNvPr id="52" name="直線コネクタ 51"/>
        <xdr:cNvCxnSpPr/>
      </xdr:nvCxnSpPr>
      <xdr:spPr bwMode="auto">
        <a:xfrm flipV="1">
          <a:off x="4305300" y="3266293"/>
          <a:ext cx="698500" cy="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155493</xdr:rowOff>
    </xdr:from>
    <xdr:ext cx="736600" cy="259045"/>
    <xdr:sp macro="" textlink="">
      <xdr:nvSpPr>
        <xdr:cNvPr id="54" name="テキスト ボックス 53"/>
        <xdr:cNvSpPr txBox="1"/>
      </xdr:nvSpPr>
      <xdr:spPr>
        <a:xfrm>
          <a:off x="4622800" y="294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141689</xdr:rowOff>
    </xdr:from>
    <xdr:to>
      <xdr:col>3</xdr:col>
      <xdr:colOff>904875</xdr:colOff>
      <xdr:row>18</xdr:row>
      <xdr:rowOff>141770</xdr:rowOff>
    </xdr:to>
    <xdr:cxnSp macro="">
      <xdr:nvCxnSpPr>
        <xdr:cNvPr id="55" name="直線コネクタ 54"/>
        <xdr:cNvCxnSpPr/>
      </xdr:nvCxnSpPr>
      <xdr:spPr bwMode="auto">
        <a:xfrm>
          <a:off x="3606800" y="3275414"/>
          <a:ext cx="698500" cy="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169998</xdr:rowOff>
    </xdr:from>
    <xdr:ext cx="762000" cy="259045"/>
    <xdr:sp macro="" textlink="">
      <xdr:nvSpPr>
        <xdr:cNvPr id="57" name="テキスト ボックス 56"/>
        <xdr:cNvSpPr txBox="1"/>
      </xdr:nvSpPr>
      <xdr:spPr>
        <a:xfrm>
          <a:off x="3924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139141</xdr:rowOff>
    </xdr:from>
    <xdr:to>
      <xdr:col>3</xdr:col>
      <xdr:colOff>206375</xdr:colOff>
      <xdr:row>18</xdr:row>
      <xdr:rowOff>141689</xdr:rowOff>
    </xdr:to>
    <xdr:cxnSp macro="">
      <xdr:nvCxnSpPr>
        <xdr:cNvPr id="58" name="直線コネクタ 57"/>
        <xdr:cNvCxnSpPr/>
      </xdr:nvCxnSpPr>
      <xdr:spPr bwMode="auto">
        <a:xfrm>
          <a:off x="2908300" y="3272866"/>
          <a:ext cx="698500" cy="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166233</xdr:rowOff>
    </xdr:from>
    <xdr:ext cx="762000" cy="259045"/>
    <xdr:sp macro="" textlink="">
      <xdr:nvSpPr>
        <xdr:cNvPr id="60" name="テキスト ボックス 59"/>
        <xdr:cNvSpPr txBox="1"/>
      </xdr:nvSpPr>
      <xdr:spPr>
        <a:xfrm>
          <a:off x="3225800" y="29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161947</xdr:rowOff>
    </xdr:from>
    <xdr:ext cx="762000" cy="259045"/>
    <xdr:sp macro="" textlink="">
      <xdr:nvSpPr>
        <xdr:cNvPr id="62" name="テキスト ボックス 61"/>
        <xdr:cNvSpPr txBox="1"/>
      </xdr:nvSpPr>
      <xdr:spPr>
        <a:xfrm>
          <a:off x="2527300" y="29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74019</xdr:rowOff>
    </xdr:from>
    <xdr:to>
      <xdr:col>5</xdr:col>
      <xdr:colOff>34925</xdr:colOff>
      <xdr:row>19</xdr:row>
      <xdr:rowOff>4169</xdr:rowOff>
    </xdr:to>
    <xdr:sp macro="" textlink="">
      <xdr:nvSpPr>
        <xdr:cNvPr id="68" name="円/楕円 67"/>
        <xdr:cNvSpPr/>
      </xdr:nvSpPr>
      <xdr:spPr bwMode="auto">
        <a:xfrm>
          <a:off x="5600700" y="320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154046</xdr:rowOff>
    </xdr:from>
    <xdr:ext cx="762000" cy="259045"/>
    <xdr:sp macro="" textlink="">
      <xdr:nvSpPr>
        <xdr:cNvPr id="69" name="人口1人当たり決算額の推移該当値テキスト130"/>
        <xdr:cNvSpPr txBox="1"/>
      </xdr:nvSpPr>
      <xdr:spPr>
        <a:xfrm>
          <a:off x="5740400" y="3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81768</xdr:rowOff>
    </xdr:from>
    <xdr:to>
      <xdr:col>4</xdr:col>
      <xdr:colOff>520700</xdr:colOff>
      <xdr:row>19</xdr:row>
      <xdr:rowOff>11918</xdr:rowOff>
    </xdr:to>
    <xdr:sp macro="" textlink="">
      <xdr:nvSpPr>
        <xdr:cNvPr id="70" name="円/楕円 69"/>
        <xdr:cNvSpPr/>
      </xdr:nvSpPr>
      <xdr:spPr bwMode="auto">
        <a:xfrm>
          <a:off x="4953000" y="321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168145</xdr:rowOff>
    </xdr:from>
    <xdr:ext cx="736600" cy="259045"/>
    <xdr:sp macro="" textlink="">
      <xdr:nvSpPr>
        <xdr:cNvPr id="71" name="テキスト ボックス 70"/>
        <xdr:cNvSpPr txBox="1"/>
      </xdr:nvSpPr>
      <xdr:spPr>
        <a:xfrm>
          <a:off x="4622800" y="330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90969</xdr:rowOff>
    </xdr:from>
    <xdr:to>
      <xdr:col>3</xdr:col>
      <xdr:colOff>955675</xdr:colOff>
      <xdr:row>19</xdr:row>
      <xdr:rowOff>21120</xdr:rowOff>
    </xdr:to>
    <xdr:sp macro="" textlink="">
      <xdr:nvSpPr>
        <xdr:cNvPr id="72" name="円/楕円 71"/>
        <xdr:cNvSpPr/>
      </xdr:nvSpPr>
      <xdr:spPr bwMode="auto">
        <a:xfrm>
          <a:off x="4254500" y="32246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5897</xdr:rowOff>
    </xdr:from>
    <xdr:ext cx="762000" cy="259045"/>
    <xdr:sp macro="" textlink="">
      <xdr:nvSpPr>
        <xdr:cNvPr id="73" name="テキスト ボックス 72"/>
        <xdr:cNvSpPr txBox="1"/>
      </xdr:nvSpPr>
      <xdr:spPr>
        <a:xfrm>
          <a:off x="3924300" y="33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90889</xdr:rowOff>
    </xdr:from>
    <xdr:to>
      <xdr:col>3</xdr:col>
      <xdr:colOff>257175</xdr:colOff>
      <xdr:row>19</xdr:row>
      <xdr:rowOff>21039</xdr:rowOff>
    </xdr:to>
    <xdr:sp macro="" textlink="">
      <xdr:nvSpPr>
        <xdr:cNvPr id="74" name="円/楕円 73"/>
        <xdr:cNvSpPr/>
      </xdr:nvSpPr>
      <xdr:spPr bwMode="auto">
        <a:xfrm>
          <a:off x="3556000" y="322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5816</xdr:rowOff>
    </xdr:from>
    <xdr:ext cx="762000" cy="259045"/>
    <xdr:sp macro="" textlink="">
      <xdr:nvSpPr>
        <xdr:cNvPr id="75" name="テキスト ボックス 74"/>
        <xdr:cNvSpPr txBox="1"/>
      </xdr:nvSpPr>
      <xdr:spPr>
        <a:xfrm>
          <a:off x="3225800" y="331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88341</xdr:rowOff>
    </xdr:from>
    <xdr:to>
      <xdr:col>2</xdr:col>
      <xdr:colOff>692150</xdr:colOff>
      <xdr:row>19</xdr:row>
      <xdr:rowOff>18490</xdr:rowOff>
    </xdr:to>
    <xdr:sp macro="" textlink="">
      <xdr:nvSpPr>
        <xdr:cNvPr id="76" name="円/楕円 75"/>
        <xdr:cNvSpPr/>
      </xdr:nvSpPr>
      <xdr:spPr bwMode="auto">
        <a:xfrm>
          <a:off x="2857500" y="322206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3268</xdr:rowOff>
    </xdr:from>
    <xdr:ext cx="762000" cy="259045"/>
    <xdr:sp macro="" textlink="">
      <xdr:nvSpPr>
        <xdr:cNvPr id="77" name="テキスト ボックス 76"/>
        <xdr:cNvSpPr txBox="1"/>
      </xdr:nvSpPr>
      <xdr:spPr>
        <a:xfrm>
          <a:off x="2527300" y="33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147566</xdr:rowOff>
    </xdr:from>
    <xdr:to>
      <xdr:col>4</xdr:col>
      <xdr:colOff>1117600</xdr:colOff>
      <xdr:row>36</xdr:row>
      <xdr:rowOff>149631</xdr:rowOff>
    </xdr:to>
    <xdr:cxnSp macro="">
      <xdr:nvCxnSpPr>
        <xdr:cNvPr id="110" name="直線コネクタ 109"/>
        <xdr:cNvCxnSpPr/>
      </xdr:nvCxnSpPr>
      <xdr:spPr bwMode="auto">
        <a:xfrm>
          <a:off x="5003800" y="7100816"/>
          <a:ext cx="647700" cy="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93442</xdr:rowOff>
    </xdr:from>
    <xdr:to>
      <xdr:col>4</xdr:col>
      <xdr:colOff>469900</xdr:colOff>
      <xdr:row>36</xdr:row>
      <xdr:rowOff>147566</xdr:rowOff>
    </xdr:to>
    <xdr:cxnSp macro="">
      <xdr:nvCxnSpPr>
        <xdr:cNvPr id="113" name="直線コネクタ 112"/>
        <xdr:cNvCxnSpPr/>
      </xdr:nvCxnSpPr>
      <xdr:spPr bwMode="auto">
        <a:xfrm>
          <a:off x="4305300" y="7046692"/>
          <a:ext cx="698500" cy="5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44933</xdr:rowOff>
    </xdr:from>
    <xdr:to>
      <xdr:col>3</xdr:col>
      <xdr:colOff>904875</xdr:colOff>
      <xdr:row>36</xdr:row>
      <xdr:rowOff>93442</xdr:rowOff>
    </xdr:to>
    <xdr:cxnSp macro="">
      <xdr:nvCxnSpPr>
        <xdr:cNvPr id="116" name="直線コネクタ 115"/>
        <xdr:cNvCxnSpPr/>
      </xdr:nvCxnSpPr>
      <xdr:spPr bwMode="auto">
        <a:xfrm>
          <a:off x="3606800" y="6998183"/>
          <a:ext cx="698500" cy="4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324908</xdr:rowOff>
    </xdr:from>
    <xdr:ext cx="762000" cy="259045"/>
    <xdr:sp macro="" textlink="">
      <xdr:nvSpPr>
        <xdr:cNvPr id="118" name="テキスト ボックス 117"/>
        <xdr:cNvSpPr txBox="1"/>
      </xdr:nvSpPr>
      <xdr:spPr>
        <a:xfrm>
          <a:off x="3924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325577</xdr:rowOff>
    </xdr:from>
    <xdr:to>
      <xdr:col>3</xdr:col>
      <xdr:colOff>206375</xdr:colOff>
      <xdr:row>36</xdr:row>
      <xdr:rowOff>44933</xdr:rowOff>
    </xdr:to>
    <xdr:cxnSp macro="">
      <xdr:nvCxnSpPr>
        <xdr:cNvPr id="119" name="直線コネクタ 118"/>
        <xdr:cNvCxnSpPr/>
      </xdr:nvCxnSpPr>
      <xdr:spPr bwMode="auto">
        <a:xfrm>
          <a:off x="2908300" y="6935927"/>
          <a:ext cx="698500" cy="6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259643</xdr:rowOff>
    </xdr:from>
    <xdr:ext cx="762000" cy="259045"/>
    <xdr:sp macro="" textlink="">
      <xdr:nvSpPr>
        <xdr:cNvPr id="123" name="テキスト ボックス 122"/>
        <xdr:cNvSpPr txBox="1"/>
      </xdr:nvSpPr>
      <xdr:spPr>
        <a:xfrm>
          <a:off x="2527300" y="652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98831</xdr:rowOff>
    </xdr:from>
    <xdr:to>
      <xdr:col>5</xdr:col>
      <xdr:colOff>34925</xdr:colOff>
      <xdr:row>37</xdr:row>
      <xdr:rowOff>28981</xdr:rowOff>
    </xdr:to>
    <xdr:sp macro="" textlink="">
      <xdr:nvSpPr>
        <xdr:cNvPr id="129" name="円/楕円 128"/>
        <xdr:cNvSpPr/>
      </xdr:nvSpPr>
      <xdr:spPr bwMode="auto">
        <a:xfrm>
          <a:off x="5600700" y="7052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70908</xdr:rowOff>
    </xdr:from>
    <xdr:ext cx="762000" cy="259045"/>
    <xdr:sp macro="" textlink="">
      <xdr:nvSpPr>
        <xdr:cNvPr id="130" name="人口1人当たり決算額の推移該当値テキスト445"/>
        <xdr:cNvSpPr txBox="1"/>
      </xdr:nvSpPr>
      <xdr:spPr>
        <a:xfrm>
          <a:off x="5740400" y="70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96766</xdr:rowOff>
    </xdr:from>
    <xdr:to>
      <xdr:col>4</xdr:col>
      <xdr:colOff>520700</xdr:colOff>
      <xdr:row>37</xdr:row>
      <xdr:rowOff>26916</xdr:rowOff>
    </xdr:to>
    <xdr:sp macro="" textlink="">
      <xdr:nvSpPr>
        <xdr:cNvPr id="131" name="円/楕円 130"/>
        <xdr:cNvSpPr/>
      </xdr:nvSpPr>
      <xdr:spPr bwMode="auto">
        <a:xfrm>
          <a:off x="4953000" y="705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11693</xdr:rowOff>
    </xdr:from>
    <xdr:ext cx="736600" cy="259045"/>
    <xdr:sp macro="" textlink="">
      <xdr:nvSpPr>
        <xdr:cNvPr id="132" name="テキスト ボックス 131"/>
        <xdr:cNvSpPr txBox="1"/>
      </xdr:nvSpPr>
      <xdr:spPr>
        <a:xfrm>
          <a:off x="4622800" y="713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42642</xdr:rowOff>
    </xdr:from>
    <xdr:to>
      <xdr:col>3</xdr:col>
      <xdr:colOff>955675</xdr:colOff>
      <xdr:row>36</xdr:row>
      <xdr:rowOff>144242</xdr:rowOff>
    </xdr:to>
    <xdr:sp macro="" textlink="">
      <xdr:nvSpPr>
        <xdr:cNvPr id="133" name="円/楕円 132"/>
        <xdr:cNvSpPr/>
      </xdr:nvSpPr>
      <xdr:spPr bwMode="auto">
        <a:xfrm>
          <a:off x="4254500" y="699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129019</xdr:rowOff>
    </xdr:from>
    <xdr:ext cx="762000" cy="259045"/>
    <xdr:sp macro="" textlink="">
      <xdr:nvSpPr>
        <xdr:cNvPr id="134" name="テキスト ボックス 133"/>
        <xdr:cNvSpPr txBox="1"/>
      </xdr:nvSpPr>
      <xdr:spPr>
        <a:xfrm>
          <a:off x="3924300" y="70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337033</xdr:rowOff>
    </xdr:from>
    <xdr:to>
      <xdr:col>3</xdr:col>
      <xdr:colOff>257175</xdr:colOff>
      <xdr:row>36</xdr:row>
      <xdr:rowOff>95733</xdr:rowOff>
    </xdr:to>
    <xdr:sp macro="" textlink="">
      <xdr:nvSpPr>
        <xdr:cNvPr id="135" name="円/楕円 134"/>
        <xdr:cNvSpPr/>
      </xdr:nvSpPr>
      <xdr:spPr bwMode="auto">
        <a:xfrm>
          <a:off x="3556000" y="69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80510</xdr:rowOff>
    </xdr:from>
    <xdr:ext cx="762000" cy="259045"/>
    <xdr:sp macro="" textlink="">
      <xdr:nvSpPr>
        <xdr:cNvPr id="136" name="テキスト ボックス 135"/>
        <xdr:cNvSpPr txBox="1"/>
      </xdr:nvSpPr>
      <xdr:spPr>
        <a:xfrm>
          <a:off x="3225800" y="70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274777</xdr:rowOff>
    </xdr:from>
    <xdr:to>
      <xdr:col>2</xdr:col>
      <xdr:colOff>692150</xdr:colOff>
      <xdr:row>36</xdr:row>
      <xdr:rowOff>33477</xdr:rowOff>
    </xdr:to>
    <xdr:sp macro="" textlink="">
      <xdr:nvSpPr>
        <xdr:cNvPr id="137" name="円/楕円 136"/>
        <xdr:cNvSpPr/>
      </xdr:nvSpPr>
      <xdr:spPr bwMode="auto">
        <a:xfrm>
          <a:off x="2857500" y="688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18254</xdr:rowOff>
    </xdr:from>
    <xdr:ext cx="762000" cy="259045"/>
    <xdr:sp macro="" textlink="">
      <xdr:nvSpPr>
        <xdr:cNvPr id="138" name="テキスト ボックス 137"/>
        <xdr:cNvSpPr txBox="1"/>
      </xdr:nvSpPr>
      <xdr:spPr>
        <a:xfrm>
          <a:off x="2527300" y="697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47156</xdr:rowOff>
    </xdr:from>
    <xdr:to>
      <xdr:col>6</xdr:col>
      <xdr:colOff>511175</xdr:colOff>
      <xdr:row>39</xdr:row>
      <xdr:rowOff>58952</xdr:rowOff>
    </xdr:to>
    <xdr:cxnSp macro="">
      <xdr:nvCxnSpPr>
        <xdr:cNvPr id="63" name="直線コネクタ 62"/>
        <xdr:cNvCxnSpPr/>
      </xdr:nvCxnSpPr>
      <xdr:spPr>
        <a:xfrm flipV="1">
          <a:off x="3797300" y="6733706"/>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57074</xdr:rowOff>
    </xdr:from>
    <xdr:to>
      <xdr:col>5</xdr:col>
      <xdr:colOff>358775</xdr:colOff>
      <xdr:row>39</xdr:row>
      <xdr:rowOff>58952</xdr:rowOff>
    </xdr:to>
    <xdr:cxnSp macro="">
      <xdr:nvCxnSpPr>
        <xdr:cNvPr id="66" name="直線コネクタ 65"/>
        <xdr:cNvCxnSpPr/>
      </xdr:nvCxnSpPr>
      <xdr:spPr>
        <a:xfrm>
          <a:off x="2908300" y="6743624"/>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41511</xdr:rowOff>
    </xdr:from>
    <xdr:ext cx="599010" cy="259045"/>
    <xdr:sp macro="" textlink="">
      <xdr:nvSpPr>
        <xdr:cNvPr id="68" name="テキスト ボックス 67"/>
        <xdr:cNvSpPr txBox="1"/>
      </xdr:nvSpPr>
      <xdr:spPr>
        <a:xfrm>
          <a:off x="3497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57074</xdr:rowOff>
    </xdr:from>
    <xdr:to>
      <xdr:col>4</xdr:col>
      <xdr:colOff>155575</xdr:colOff>
      <xdr:row>39</xdr:row>
      <xdr:rowOff>57969</xdr:rowOff>
    </xdr:to>
    <xdr:cxnSp macro="">
      <xdr:nvCxnSpPr>
        <xdr:cNvPr id="69" name="直線コネクタ 68"/>
        <xdr:cNvCxnSpPr/>
      </xdr:nvCxnSpPr>
      <xdr:spPr>
        <a:xfrm flipV="1">
          <a:off x="2019300" y="6743624"/>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58623</xdr:rowOff>
    </xdr:from>
    <xdr:ext cx="599010" cy="259045"/>
    <xdr:sp macro="" textlink="">
      <xdr:nvSpPr>
        <xdr:cNvPr id="71" name="テキスト ボックス 70"/>
        <xdr:cNvSpPr txBox="1"/>
      </xdr:nvSpPr>
      <xdr:spPr>
        <a:xfrm>
          <a:off x="2608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55007</xdr:rowOff>
    </xdr:from>
    <xdr:to>
      <xdr:col>2</xdr:col>
      <xdr:colOff>638175</xdr:colOff>
      <xdr:row>39</xdr:row>
      <xdr:rowOff>57969</xdr:rowOff>
    </xdr:to>
    <xdr:cxnSp macro="">
      <xdr:nvCxnSpPr>
        <xdr:cNvPr id="72" name="直線コネクタ 71"/>
        <xdr:cNvCxnSpPr/>
      </xdr:nvCxnSpPr>
      <xdr:spPr>
        <a:xfrm>
          <a:off x="1130300" y="6741557"/>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55387</xdr:rowOff>
    </xdr:from>
    <xdr:ext cx="599010" cy="259045"/>
    <xdr:sp macro="" textlink="">
      <xdr:nvSpPr>
        <xdr:cNvPr id="74" name="テキスト ボックス 73"/>
        <xdr:cNvSpPr txBox="1"/>
      </xdr:nvSpPr>
      <xdr:spPr>
        <a:xfrm>
          <a:off x="1719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48568</xdr:rowOff>
    </xdr:from>
    <xdr:ext cx="599010" cy="259045"/>
    <xdr:sp macro="" textlink="">
      <xdr:nvSpPr>
        <xdr:cNvPr id="76" name="テキスト ボックス 75"/>
        <xdr:cNvSpPr txBox="1"/>
      </xdr:nvSpPr>
      <xdr:spPr>
        <a:xfrm>
          <a:off x="830794" y="63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167806</xdr:rowOff>
    </xdr:from>
    <xdr:to>
      <xdr:col>6</xdr:col>
      <xdr:colOff>561975</xdr:colOff>
      <xdr:row>39</xdr:row>
      <xdr:rowOff>97956</xdr:rowOff>
    </xdr:to>
    <xdr:sp macro="" textlink="">
      <xdr:nvSpPr>
        <xdr:cNvPr id="82" name="円/楕円 81"/>
        <xdr:cNvSpPr/>
      </xdr:nvSpPr>
      <xdr:spPr>
        <a:xfrm>
          <a:off x="4584700" y="66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82733</xdr:rowOff>
    </xdr:from>
    <xdr:ext cx="599010" cy="259045"/>
    <xdr:sp macro="" textlink="">
      <xdr:nvSpPr>
        <xdr:cNvPr id="83" name="人件費該当値テキスト"/>
        <xdr:cNvSpPr txBox="1"/>
      </xdr:nvSpPr>
      <xdr:spPr>
        <a:xfrm>
          <a:off x="4686300" y="659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8152</xdr:rowOff>
    </xdr:from>
    <xdr:to>
      <xdr:col>5</xdr:col>
      <xdr:colOff>409575</xdr:colOff>
      <xdr:row>39</xdr:row>
      <xdr:rowOff>109752</xdr:rowOff>
    </xdr:to>
    <xdr:sp macro="" textlink="">
      <xdr:nvSpPr>
        <xdr:cNvPr id="84" name="円/楕円 83"/>
        <xdr:cNvSpPr/>
      </xdr:nvSpPr>
      <xdr:spPr>
        <a:xfrm>
          <a:off x="3746500" y="66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100879</xdr:rowOff>
    </xdr:from>
    <xdr:ext cx="599010" cy="259045"/>
    <xdr:sp macro="" textlink="">
      <xdr:nvSpPr>
        <xdr:cNvPr id="85" name="テキスト ボックス 84"/>
        <xdr:cNvSpPr txBox="1"/>
      </xdr:nvSpPr>
      <xdr:spPr>
        <a:xfrm>
          <a:off x="3497794" y="67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112,226</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6274</xdr:rowOff>
    </xdr:from>
    <xdr:to>
      <xdr:col>4</xdr:col>
      <xdr:colOff>206375</xdr:colOff>
      <xdr:row>39</xdr:row>
      <xdr:rowOff>107874</xdr:rowOff>
    </xdr:to>
    <xdr:sp macro="" textlink="">
      <xdr:nvSpPr>
        <xdr:cNvPr id="86" name="円/楕円 85"/>
        <xdr:cNvSpPr/>
      </xdr:nvSpPr>
      <xdr:spPr>
        <a:xfrm>
          <a:off x="2857500" y="66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99001</xdr:rowOff>
    </xdr:from>
    <xdr:ext cx="599010" cy="259045"/>
    <xdr:sp macro="" textlink="">
      <xdr:nvSpPr>
        <xdr:cNvPr id="87" name="テキスト ボックス 86"/>
        <xdr:cNvSpPr txBox="1"/>
      </xdr:nvSpPr>
      <xdr:spPr>
        <a:xfrm>
          <a:off x="2608794" y="67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112,801</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7169</xdr:rowOff>
    </xdr:from>
    <xdr:to>
      <xdr:col>3</xdr:col>
      <xdr:colOff>3175</xdr:colOff>
      <xdr:row>39</xdr:row>
      <xdr:rowOff>108769</xdr:rowOff>
    </xdr:to>
    <xdr:sp macro="" textlink="">
      <xdr:nvSpPr>
        <xdr:cNvPr id="88" name="円/楕円 87"/>
        <xdr:cNvSpPr/>
      </xdr:nvSpPr>
      <xdr:spPr>
        <a:xfrm>
          <a:off x="1968500" y="66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99896</xdr:rowOff>
    </xdr:from>
    <xdr:ext cx="599010" cy="259045"/>
    <xdr:sp macro="" textlink="">
      <xdr:nvSpPr>
        <xdr:cNvPr id="89" name="テキスト ボックス 88"/>
        <xdr:cNvSpPr txBox="1"/>
      </xdr:nvSpPr>
      <xdr:spPr>
        <a:xfrm>
          <a:off x="1719794" y="67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112,527</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4207</xdr:rowOff>
    </xdr:from>
    <xdr:to>
      <xdr:col>1</xdr:col>
      <xdr:colOff>485775</xdr:colOff>
      <xdr:row>39</xdr:row>
      <xdr:rowOff>105807</xdr:rowOff>
    </xdr:to>
    <xdr:sp macro="" textlink="">
      <xdr:nvSpPr>
        <xdr:cNvPr id="90" name="円/楕円 89"/>
        <xdr:cNvSpPr/>
      </xdr:nvSpPr>
      <xdr:spPr>
        <a:xfrm>
          <a:off x="1079500" y="66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96934</xdr:rowOff>
    </xdr:from>
    <xdr:ext cx="599010" cy="259045"/>
    <xdr:sp macro="" textlink="">
      <xdr:nvSpPr>
        <xdr:cNvPr id="91" name="テキスト ボックス 90"/>
        <xdr:cNvSpPr txBox="1"/>
      </xdr:nvSpPr>
      <xdr:spPr>
        <a:xfrm>
          <a:off x="830794" y="678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119356</xdr:rowOff>
    </xdr:from>
    <xdr:to>
      <xdr:col>6</xdr:col>
      <xdr:colOff>511175</xdr:colOff>
      <xdr:row>58</xdr:row>
      <xdr:rowOff>121337</xdr:rowOff>
    </xdr:to>
    <xdr:cxnSp macro="">
      <xdr:nvCxnSpPr>
        <xdr:cNvPr id="122" name="直線コネクタ 121"/>
        <xdr:cNvCxnSpPr/>
      </xdr:nvCxnSpPr>
      <xdr:spPr>
        <a:xfrm flipV="1">
          <a:off x="3797300" y="10063456"/>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121337</xdr:rowOff>
    </xdr:from>
    <xdr:to>
      <xdr:col>5</xdr:col>
      <xdr:colOff>358775</xdr:colOff>
      <xdr:row>58</xdr:row>
      <xdr:rowOff>127171</xdr:rowOff>
    </xdr:to>
    <xdr:cxnSp macro="">
      <xdr:nvCxnSpPr>
        <xdr:cNvPr id="125" name="直線コネクタ 124"/>
        <xdr:cNvCxnSpPr/>
      </xdr:nvCxnSpPr>
      <xdr:spPr>
        <a:xfrm flipV="1">
          <a:off x="2908300" y="10065437"/>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138681</xdr:rowOff>
    </xdr:from>
    <xdr:ext cx="599010" cy="259045"/>
    <xdr:sp macro="" textlink="">
      <xdr:nvSpPr>
        <xdr:cNvPr id="127" name="テキスト ボックス 126"/>
        <xdr:cNvSpPr txBox="1"/>
      </xdr:nvSpPr>
      <xdr:spPr>
        <a:xfrm>
          <a:off x="3497794"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124756</xdr:rowOff>
    </xdr:from>
    <xdr:to>
      <xdr:col>4</xdr:col>
      <xdr:colOff>155575</xdr:colOff>
      <xdr:row>58</xdr:row>
      <xdr:rowOff>127171</xdr:rowOff>
    </xdr:to>
    <xdr:cxnSp macro="">
      <xdr:nvCxnSpPr>
        <xdr:cNvPr id="128" name="直線コネクタ 127"/>
        <xdr:cNvCxnSpPr/>
      </xdr:nvCxnSpPr>
      <xdr:spPr>
        <a:xfrm>
          <a:off x="2019300" y="10068856"/>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151257</xdr:rowOff>
    </xdr:from>
    <xdr:ext cx="599010" cy="259045"/>
    <xdr:sp macro="" textlink="">
      <xdr:nvSpPr>
        <xdr:cNvPr id="130" name="テキスト ボックス 129"/>
        <xdr:cNvSpPr txBox="1"/>
      </xdr:nvSpPr>
      <xdr:spPr>
        <a:xfrm>
          <a:off x="2608794"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124756</xdr:rowOff>
    </xdr:from>
    <xdr:to>
      <xdr:col>2</xdr:col>
      <xdr:colOff>638175</xdr:colOff>
      <xdr:row>58</xdr:row>
      <xdr:rowOff>128178</xdr:rowOff>
    </xdr:to>
    <xdr:cxnSp macro="">
      <xdr:nvCxnSpPr>
        <xdr:cNvPr id="131" name="直線コネクタ 130"/>
        <xdr:cNvCxnSpPr/>
      </xdr:nvCxnSpPr>
      <xdr:spPr>
        <a:xfrm flipV="1">
          <a:off x="1130300" y="10068856"/>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164951</xdr:rowOff>
    </xdr:from>
    <xdr:ext cx="599010" cy="259045"/>
    <xdr:sp macro="" textlink="">
      <xdr:nvSpPr>
        <xdr:cNvPr id="133" name="テキスト ボックス 132"/>
        <xdr:cNvSpPr txBox="1"/>
      </xdr:nvSpPr>
      <xdr:spPr>
        <a:xfrm>
          <a:off x="1719794" y="97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164886</xdr:rowOff>
    </xdr:from>
    <xdr:ext cx="599010" cy="259045"/>
    <xdr:sp macro="" textlink="">
      <xdr:nvSpPr>
        <xdr:cNvPr id="135" name="テキスト ボックス 134"/>
        <xdr:cNvSpPr txBox="1"/>
      </xdr:nvSpPr>
      <xdr:spPr>
        <a:xfrm>
          <a:off x="830794" y="97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68556</xdr:rowOff>
    </xdr:from>
    <xdr:to>
      <xdr:col>6</xdr:col>
      <xdr:colOff>561975</xdr:colOff>
      <xdr:row>58</xdr:row>
      <xdr:rowOff>170156</xdr:rowOff>
    </xdr:to>
    <xdr:sp macro="" textlink="">
      <xdr:nvSpPr>
        <xdr:cNvPr id="141" name="円/楕円 140"/>
        <xdr:cNvSpPr/>
      </xdr:nvSpPr>
      <xdr:spPr>
        <a:xfrm>
          <a:off x="4584700" y="100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154933</xdr:rowOff>
    </xdr:from>
    <xdr:ext cx="534377" cy="259045"/>
    <xdr:sp macro="" textlink="">
      <xdr:nvSpPr>
        <xdr:cNvPr id="142" name="物件費該当値テキスト"/>
        <xdr:cNvSpPr txBox="1"/>
      </xdr:nvSpPr>
      <xdr:spPr>
        <a:xfrm>
          <a:off x="4686300" y="99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70537</xdr:rowOff>
    </xdr:from>
    <xdr:to>
      <xdr:col>5</xdr:col>
      <xdr:colOff>409575</xdr:colOff>
      <xdr:row>59</xdr:row>
      <xdr:rowOff>687</xdr:rowOff>
    </xdr:to>
    <xdr:sp macro="" textlink="">
      <xdr:nvSpPr>
        <xdr:cNvPr id="143" name="円/楕円 142"/>
        <xdr:cNvSpPr/>
      </xdr:nvSpPr>
      <xdr:spPr>
        <a:xfrm>
          <a:off x="3746500" y="100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163264</xdr:rowOff>
    </xdr:from>
    <xdr:ext cx="534377" cy="259045"/>
    <xdr:sp macro="" textlink="">
      <xdr:nvSpPr>
        <xdr:cNvPr id="144" name="テキスト ボックス 143"/>
        <xdr:cNvSpPr txBox="1"/>
      </xdr:nvSpPr>
      <xdr:spPr>
        <a:xfrm>
          <a:off x="3530111" y="101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76371</xdr:rowOff>
    </xdr:from>
    <xdr:to>
      <xdr:col>4</xdr:col>
      <xdr:colOff>206375</xdr:colOff>
      <xdr:row>59</xdr:row>
      <xdr:rowOff>6521</xdr:rowOff>
    </xdr:to>
    <xdr:sp macro="" textlink="">
      <xdr:nvSpPr>
        <xdr:cNvPr id="145" name="円/楕円 144"/>
        <xdr:cNvSpPr/>
      </xdr:nvSpPr>
      <xdr:spPr>
        <a:xfrm>
          <a:off x="2857500" y="100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169098</xdr:rowOff>
    </xdr:from>
    <xdr:ext cx="534377" cy="259045"/>
    <xdr:sp macro="" textlink="">
      <xdr:nvSpPr>
        <xdr:cNvPr id="146" name="テキスト ボックス 145"/>
        <xdr:cNvSpPr txBox="1"/>
      </xdr:nvSpPr>
      <xdr:spPr>
        <a:xfrm>
          <a:off x="2641111" y="101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73956</xdr:rowOff>
    </xdr:from>
    <xdr:to>
      <xdr:col>3</xdr:col>
      <xdr:colOff>3175</xdr:colOff>
      <xdr:row>59</xdr:row>
      <xdr:rowOff>4106</xdr:rowOff>
    </xdr:to>
    <xdr:sp macro="" textlink="">
      <xdr:nvSpPr>
        <xdr:cNvPr id="147" name="円/楕円 146"/>
        <xdr:cNvSpPr/>
      </xdr:nvSpPr>
      <xdr:spPr>
        <a:xfrm>
          <a:off x="1968500" y="100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166683</xdr:rowOff>
    </xdr:from>
    <xdr:ext cx="534377" cy="259045"/>
    <xdr:sp macro="" textlink="">
      <xdr:nvSpPr>
        <xdr:cNvPr id="148" name="テキスト ボックス 147"/>
        <xdr:cNvSpPr txBox="1"/>
      </xdr:nvSpPr>
      <xdr:spPr>
        <a:xfrm>
          <a:off x="1752111" y="101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77378</xdr:rowOff>
    </xdr:from>
    <xdr:to>
      <xdr:col>1</xdr:col>
      <xdr:colOff>485775</xdr:colOff>
      <xdr:row>59</xdr:row>
      <xdr:rowOff>7528</xdr:rowOff>
    </xdr:to>
    <xdr:sp macro="" textlink="">
      <xdr:nvSpPr>
        <xdr:cNvPr id="149" name="円/楕円 148"/>
        <xdr:cNvSpPr/>
      </xdr:nvSpPr>
      <xdr:spPr>
        <a:xfrm>
          <a:off x="1079500" y="10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170105</xdr:rowOff>
    </xdr:from>
    <xdr:ext cx="534377" cy="259045"/>
    <xdr:sp macro="" textlink="">
      <xdr:nvSpPr>
        <xdr:cNvPr id="150" name="テキスト ボックス 149"/>
        <xdr:cNvSpPr txBox="1"/>
      </xdr:nvSpPr>
      <xdr:spPr>
        <a:xfrm>
          <a:off x="863111" y="101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5931</xdr:rowOff>
    </xdr:from>
    <xdr:to>
      <xdr:col>6</xdr:col>
      <xdr:colOff>511175</xdr:colOff>
      <xdr:row>79</xdr:row>
      <xdr:rowOff>22061</xdr:rowOff>
    </xdr:to>
    <xdr:cxnSp macro="">
      <xdr:nvCxnSpPr>
        <xdr:cNvPr id="179" name="直線コネクタ 178"/>
        <xdr:cNvCxnSpPr/>
      </xdr:nvCxnSpPr>
      <xdr:spPr>
        <a:xfrm>
          <a:off x="3797300" y="13550481"/>
          <a:ext cx="8382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5931</xdr:rowOff>
    </xdr:from>
    <xdr:to>
      <xdr:col>5</xdr:col>
      <xdr:colOff>358775</xdr:colOff>
      <xdr:row>79</xdr:row>
      <xdr:rowOff>12001</xdr:rowOff>
    </xdr:to>
    <xdr:cxnSp macro="">
      <xdr:nvCxnSpPr>
        <xdr:cNvPr id="182" name="直線コネクタ 181"/>
        <xdr:cNvCxnSpPr/>
      </xdr:nvCxnSpPr>
      <xdr:spPr>
        <a:xfrm flipV="1">
          <a:off x="2908300" y="13550481"/>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12001</xdr:rowOff>
    </xdr:from>
    <xdr:to>
      <xdr:col>4</xdr:col>
      <xdr:colOff>155575</xdr:colOff>
      <xdr:row>79</xdr:row>
      <xdr:rowOff>29553</xdr:rowOff>
    </xdr:to>
    <xdr:cxnSp macro="">
      <xdr:nvCxnSpPr>
        <xdr:cNvPr id="185" name="直線コネクタ 184"/>
        <xdr:cNvCxnSpPr/>
      </xdr:nvCxnSpPr>
      <xdr:spPr>
        <a:xfrm flipV="1">
          <a:off x="2019300" y="13556551"/>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29553</xdr:rowOff>
    </xdr:from>
    <xdr:to>
      <xdr:col>2</xdr:col>
      <xdr:colOff>638175</xdr:colOff>
      <xdr:row>79</xdr:row>
      <xdr:rowOff>29896</xdr:rowOff>
    </xdr:to>
    <xdr:cxnSp macro="">
      <xdr:nvCxnSpPr>
        <xdr:cNvPr id="188" name="直線コネクタ 187"/>
        <xdr:cNvCxnSpPr/>
      </xdr:nvCxnSpPr>
      <xdr:spPr>
        <a:xfrm flipV="1">
          <a:off x="1130300" y="1357410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142711</xdr:rowOff>
    </xdr:from>
    <xdr:to>
      <xdr:col>6</xdr:col>
      <xdr:colOff>561975</xdr:colOff>
      <xdr:row>79</xdr:row>
      <xdr:rowOff>72861</xdr:rowOff>
    </xdr:to>
    <xdr:sp macro="" textlink="">
      <xdr:nvSpPr>
        <xdr:cNvPr id="198" name="円/楕円 197"/>
        <xdr:cNvSpPr/>
      </xdr:nvSpPr>
      <xdr:spPr>
        <a:xfrm>
          <a:off x="4584700" y="135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57638</xdr:rowOff>
    </xdr:from>
    <xdr:ext cx="469744" cy="259045"/>
    <xdr:sp macro="" textlink="">
      <xdr:nvSpPr>
        <xdr:cNvPr id="199" name="維持補修費該当値テキスト"/>
        <xdr:cNvSpPr txBox="1"/>
      </xdr:nvSpPr>
      <xdr:spPr>
        <a:xfrm>
          <a:off x="4686300" y="1343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126581</xdr:rowOff>
    </xdr:from>
    <xdr:to>
      <xdr:col>5</xdr:col>
      <xdr:colOff>409575</xdr:colOff>
      <xdr:row>79</xdr:row>
      <xdr:rowOff>56731</xdr:rowOff>
    </xdr:to>
    <xdr:sp macro="" textlink="">
      <xdr:nvSpPr>
        <xdr:cNvPr id="200" name="円/楕円 199"/>
        <xdr:cNvSpPr/>
      </xdr:nvSpPr>
      <xdr:spPr>
        <a:xfrm>
          <a:off x="3746500" y="134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47858</xdr:rowOff>
    </xdr:from>
    <xdr:ext cx="469744" cy="259045"/>
    <xdr:sp macro="" textlink="">
      <xdr:nvSpPr>
        <xdr:cNvPr id="201" name="テキスト ボックス 200"/>
        <xdr:cNvSpPr txBox="1"/>
      </xdr:nvSpPr>
      <xdr:spPr>
        <a:xfrm>
          <a:off x="3562427" y="13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132651</xdr:rowOff>
    </xdr:from>
    <xdr:to>
      <xdr:col>4</xdr:col>
      <xdr:colOff>206375</xdr:colOff>
      <xdr:row>79</xdr:row>
      <xdr:rowOff>62801</xdr:rowOff>
    </xdr:to>
    <xdr:sp macro="" textlink="">
      <xdr:nvSpPr>
        <xdr:cNvPr id="202" name="円/楕円 201"/>
        <xdr:cNvSpPr/>
      </xdr:nvSpPr>
      <xdr:spPr>
        <a:xfrm>
          <a:off x="2857500" y="13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53928</xdr:rowOff>
    </xdr:from>
    <xdr:ext cx="469744" cy="259045"/>
    <xdr:sp macro="" textlink="">
      <xdr:nvSpPr>
        <xdr:cNvPr id="203" name="テキスト ボックス 202"/>
        <xdr:cNvSpPr txBox="1"/>
      </xdr:nvSpPr>
      <xdr:spPr>
        <a:xfrm>
          <a:off x="2673427" y="1359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150203</xdr:rowOff>
    </xdr:from>
    <xdr:to>
      <xdr:col>3</xdr:col>
      <xdr:colOff>3175</xdr:colOff>
      <xdr:row>79</xdr:row>
      <xdr:rowOff>80353</xdr:rowOff>
    </xdr:to>
    <xdr:sp macro="" textlink="">
      <xdr:nvSpPr>
        <xdr:cNvPr id="204" name="円/楕円 203"/>
        <xdr:cNvSpPr/>
      </xdr:nvSpPr>
      <xdr:spPr>
        <a:xfrm>
          <a:off x="1968500" y="135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71480</xdr:rowOff>
    </xdr:from>
    <xdr:ext cx="469744" cy="259045"/>
    <xdr:sp macro="" textlink="">
      <xdr:nvSpPr>
        <xdr:cNvPr id="205" name="テキスト ボックス 204"/>
        <xdr:cNvSpPr txBox="1"/>
      </xdr:nvSpPr>
      <xdr:spPr>
        <a:xfrm>
          <a:off x="1784427" y="1361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150546</xdr:rowOff>
    </xdr:from>
    <xdr:to>
      <xdr:col>1</xdr:col>
      <xdr:colOff>485775</xdr:colOff>
      <xdr:row>79</xdr:row>
      <xdr:rowOff>80696</xdr:rowOff>
    </xdr:to>
    <xdr:sp macro="" textlink="">
      <xdr:nvSpPr>
        <xdr:cNvPr id="206" name="円/楕円 205"/>
        <xdr:cNvSpPr/>
      </xdr:nvSpPr>
      <xdr:spPr>
        <a:xfrm>
          <a:off x="1079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71823</xdr:rowOff>
    </xdr:from>
    <xdr:ext cx="469744" cy="259045"/>
    <xdr:sp macro="" textlink="">
      <xdr:nvSpPr>
        <xdr:cNvPr id="207" name="テキスト ボックス 206"/>
        <xdr:cNvSpPr txBox="1"/>
      </xdr:nvSpPr>
      <xdr:spPr>
        <a:xfrm>
          <a:off x="895427" y="136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162509</xdr:rowOff>
    </xdr:from>
    <xdr:to>
      <xdr:col>6</xdr:col>
      <xdr:colOff>511175</xdr:colOff>
      <xdr:row>97</xdr:row>
      <xdr:rowOff>168236</xdr:rowOff>
    </xdr:to>
    <xdr:cxnSp macro="">
      <xdr:nvCxnSpPr>
        <xdr:cNvPr id="237" name="直線コネクタ 236"/>
        <xdr:cNvCxnSpPr/>
      </xdr:nvCxnSpPr>
      <xdr:spPr>
        <a:xfrm>
          <a:off x="3797300" y="16793159"/>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162509</xdr:rowOff>
    </xdr:from>
    <xdr:to>
      <xdr:col>5</xdr:col>
      <xdr:colOff>358775</xdr:colOff>
      <xdr:row>98</xdr:row>
      <xdr:rowOff>44145</xdr:rowOff>
    </xdr:to>
    <xdr:cxnSp macro="">
      <xdr:nvCxnSpPr>
        <xdr:cNvPr id="240" name="直線コネクタ 239"/>
        <xdr:cNvCxnSpPr/>
      </xdr:nvCxnSpPr>
      <xdr:spPr>
        <a:xfrm flipV="1">
          <a:off x="2908300" y="1679315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44145</xdr:rowOff>
    </xdr:from>
    <xdr:to>
      <xdr:col>4</xdr:col>
      <xdr:colOff>155575</xdr:colOff>
      <xdr:row>98</xdr:row>
      <xdr:rowOff>54203</xdr:rowOff>
    </xdr:to>
    <xdr:cxnSp macro="">
      <xdr:nvCxnSpPr>
        <xdr:cNvPr id="243" name="直線コネクタ 242"/>
        <xdr:cNvCxnSpPr/>
      </xdr:nvCxnSpPr>
      <xdr:spPr>
        <a:xfrm flipV="1">
          <a:off x="2019300" y="1684624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48958</xdr:rowOff>
    </xdr:from>
    <xdr:to>
      <xdr:col>2</xdr:col>
      <xdr:colOff>638175</xdr:colOff>
      <xdr:row>98</xdr:row>
      <xdr:rowOff>54203</xdr:rowOff>
    </xdr:to>
    <xdr:cxnSp macro="">
      <xdr:nvCxnSpPr>
        <xdr:cNvPr id="246" name="直線コネクタ 245"/>
        <xdr:cNvCxnSpPr/>
      </xdr:nvCxnSpPr>
      <xdr:spPr>
        <a:xfrm>
          <a:off x="1130300" y="16851058"/>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159999</xdr:rowOff>
    </xdr:from>
    <xdr:ext cx="534377" cy="259045"/>
    <xdr:sp macro="" textlink="">
      <xdr:nvSpPr>
        <xdr:cNvPr id="250" name="テキスト ボックス 249"/>
        <xdr:cNvSpPr txBox="1"/>
      </xdr:nvSpPr>
      <xdr:spPr>
        <a:xfrm>
          <a:off x="863111" y="164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117436</xdr:rowOff>
    </xdr:from>
    <xdr:to>
      <xdr:col>6</xdr:col>
      <xdr:colOff>561975</xdr:colOff>
      <xdr:row>98</xdr:row>
      <xdr:rowOff>47586</xdr:rowOff>
    </xdr:to>
    <xdr:sp macro="" textlink="">
      <xdr:nvSpPr>
        <xdr:cNvPr id="256" name="円/楕円 255"/>
        <xdr:cNvSpPr/>
      </xdr:nvSpPr>
      <xdr:spPr>
        <a:xfrm>
          <a:off x="4584700" y="167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95863</xdr:rowOff>
    </xdr:from>
    <xdr:ext cx="534377" cy="259045"/>
    <xdr:sp macro="" textlink="">
      <xdr:nvSpPr>
        <xdr:cNvPr id="257" name="扶助費該当値テキスト"/>
        <xdr:cNvSpPr txBox="1"/>
      </xdr:nvSpPr>
      <xdr:spPr>
        <a:xfrm>
          <a:off x="4686300" y="167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111709</xdr:rowOff>
    </xdr:from>
    <xdr:to>
      <xdr:col>5</xdr:col>
      <xdr:colOff>409575</xdr:colOff>
      <xdr:row>98</xdr:row>
      <xdr:rowOff>41859</xdr:rowOff>
    </xdr:to>
    <xdr:sp macro="" textlink="">
      <xdr:nvSpPr>
        <xdr:cNvPr id="258" name="円/楕円 257"/>
        <xdr:cNvSpPr/>
      </xdr:nvSpPr>
      <xdr:spPr>
        <a:xfrm>
          <a:off x="3746500" y="167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32986</xdr:rowOff>
    </xdr:from>
    <xdr:ext cx="534377" cy="259045"/>
    <xdr:sp macro="" textlink="">
      <xdr:nvSpPr>
        <xdr:cNvPr id="259" name="テキスト ボックス 258"/>
        <xdr:cNvSpPr txBox="1"/>
      </xdr:nvSpPr>
      <xdr:spPr>
        <a:xfrm>
          <a:off x="3530111" y="168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164795</xdr:rowOff>
    </xdr:from>
    <xdr:to>
      <xdr:col>4</xdr:col>
      <xdr:colOff>206375</xdr:colOff>
      <xdr:row>98</xdr:row>
      <xdr:rowOff>94945</xdr:rowOff>
    </xdr:to>
    <xdr:sp macro="" textlink="">
      <xdr:nvSpPr>
        <xdr:cNvPr id="260" name="円/楕円 259"/>
        <xdr:cNvSpPr/>
      </xdr:nvSpPr>
      <xdr:spPr>
        <a:xfrm>
          <a:off x="2857500" y="1679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86072</xdr:rowOff>
    </xdr:from>
    <xdr:ext cx="534377" cy="259045"/>
    <xdr:sp macro="" textlink="">
      <xdr:nvSpPr>
        <xdr:cNvPr id="261" name="テキスト ボックス 260"/>
        <xdr:cNvSpPr txBox="1"/>
      </xdr:nvSpPr>
      <xdr:spPr>
        <a:xfrm>
          <a:off x="2641111" y="168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3403</xdr:rowOff>
    </xdr:from>
    <xdr:to>
      <xdr:col>3</xdr:col>
      <xdr:colOff>3175</xdr:colOff>
      <xdr:row>98</xdr:row>
      <xdr:rowOff>105003</xdr:rowOff>
    </xdr:to>
    <xdr:sp macro="" textlink="">
      <xdr:nvSpPr>
        <xdr:cNvPr id="262" name="円/楕円 261"/>
        <xdr:cNvSpPr/>
      </xdr:nvSpPr>
      <xdr:spPr>
        <a:xfrm>
          <a:off x="1968500" y="168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96130</xdr:rowOff>
    </xdr:from>
    <xdr:ext cx="534377" cy="259045"/>
    <xdr:sp macro="" textlink="">
      <xdr:nvSpPr>
        <xdr:cNvPr id="263" name="テキスト ボックス 262"/>
        <xdr:cNvSpPr txBox="1"/>
      </xdr:nvSpPr>
      <xdr:spPr>
        <a:xfrm>
          <a:off x="1752111" y="168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169608</xdr:rowOff>
    </xdr:from>
    <xdr:to>
      <xdr:col>1</xdr:col>
      <xdr:colOff>485775</xdr:colOff>
      <xdr:row>98</xdr:row>
      <xdr:rowOff>99758</xdr:rowOff>
    </xdr:to>
    <xdr:sp macro="" textlink="">
      <xdr:nvSpPr>
        <xdr:cNvPr id="264" name="円/楕円 263"/>
        <xdr:cNvSpPr/>
      </xdr:nvSpPr>
      <xdr:spPr>
        <a:xfrm>
          <a:off x="1079500" y="168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90885</xdr:rowOff>
    </xdr:from>
    <xdr:ext cx="534377" cy="259045"/>
    <xdr:sp macro="" textlink="">
      <xdr:nvSpPr>
        <xdr:cNvPr id="265" name="テキスト ボックス 264"/>
        <xdr:cNvSpPr txBox="1"/>
      </xdr:nvSpPr>
      <xdr:spPr>
        <a:xfrm>
          <a:off x="863111" y="168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69324</xdr:rowOff>
    </xdr:from>
    <xdr:to>
      <xdr:col>15</xdr:col>
      <xdr:colOff>180975</xdr:colOff>
      <xdr:row>38</xdr:row>
      <xdr:rowOff>74147</xdr:rowOff>
    </xdr:to>
    <xdr:cxnSp macro="">
      <xdr:nvCxnSpPr>
        <xdr:cNvPr id="294" name="直線コネクタ 293"/>
        <xdr:cNvCxnSpPr/>
      </xdr:nvCxnSpPr>
      <xdr:spPr>
        <a:xfrm flipV="1">
          <a:off x="9639300" y="6584424"/>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74147</xdr:rowOff>
    </xdr:from>
    <xdr:to>
      <xdr:col>14</xdr:col>
      <xdr:colOff>28575</xdr:colOff>
      <xdr:row>38</xdr:row>
      <xdr:rowOff>81546</xdr:rowOff>
    </xdr:to>
    <xdr:cxnSp macro="">
      <xdr:nvCxnSpPr>
        <xdr:cNvPr id="297" name="直線コネクタ 296"/>
        <xdr:cNvCxnSpPr/>
      </xdr:nvCxnSpPr>
      <xdr:spPr>
        <a:xfrm flipV="1">
          <a:off x="8750300" y="6589247"/>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81546</xdr:rowOff>
    </xdr:from>
    <xdr:to>
      <xdr:col>12</xdr:col>
      <xdr:colOff>511175</xdr:colOff>
      <xdr:row>38</xdr:row>
      <xdr:rowOff>104303</xdr:rowOff>
    </xdr:to>
    <xdr:cxnSp macro="">
      <xdr:nvCxnSpPr>
        <xdr:cNvPr id="300" name="直線コネクタ 299"/>
        <xdr:cNvCxnSpPr/>
      </xdr:nvCxnSpPr>
      <xdr:spPr>
        <a:xfrm flipV="1">
          <a:off x="7861300" y="6596646"/>
          <a:ext cx="889000" cy="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102939</xdr:rowOff>
    </xdr:from>
    <xdr:to>
      <xdr:col>11</xdr:col>
      <xdr:colOff>307975</xdr:colOff>
      <xdr:row>38</xdr:row>
      <xdr:rowOff>104303</xdr:rowOff>
    </xdr:to>
    <xdr:cxnSp macro="">
      <xdr:nvCxnSpPr>
        <xdr:cNvPr id="303" name="直線コネクタ 302"/>
        <xdr:cNvCxnSpPr/>
      </xdr:nvCxnSpPr>
      <xdr:spPr>
        <a:xfrm>
          <a:off x="6972300" y="6618039"/>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18524</xdr:rowOff>
    </xdr:from>
    <xdr:to>
      <xdr:col>15</xdr:col>
      <xdr:colOff>231775</xdr:colOff>
      <xdr:row>38</xdr:row>
      <xdr:rowOff>120124</xdr:rowOff>
    </xdr:to>
    <xdr:sp macro="" textlink="">
      <xdr:nvSpPr>
        <xdr:cNvPr id="313" name="円/楕円 312"/>
        <xdr:cNvSpPr/>
      </xdr:nvSpPr>
      <xdr:spPr>
        <a:xfrm>
          <a:off x="104267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104901</xdr:rowOff>
    </xdr:from>
    <xdr:ext cx="534377" cy="259045"/>
    <xdr:sp macro="" textlink="">
      <xdr:nvSpPr>
        <xdr:cNvPr id="314" name="補助費等該当値テキスト"/>
        <xdr:cNvSpPr txBox="1"/>
      </xdr:nvSpPr>
      <xdr:spPr>
        <a:xfrm>
          <a:off x="10528300" y="64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23347</xdr:rowOff>
    </xdr:from>
    <xdr:to>
      <xdr:col>14</xdr:col>
      <xdr:colOff>79375</xdr:colOff>
      <xdr:row>38</xdr:row>
      <xdr:rowOff>124947</xdr:rowOff>
    </xdr:to>
    <xdr:sp macro="" textlink="">
      <xdr:nvSpPr>
        <xdr:cNvPr id="315" name="円/楕円 314"/>
        <xdr:cNvSpPr/>
      </xdr:nvSpPr>
      <xdr:spPr>
        <a:xfrm>
          <a:off x="9588500" y="65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116074</xdr:rowOff>
    </xdr:from>
    <xdr:ext cx="534377" cy="259045"/>
    <xdr:sp macro="" textlink="">
      <xdr:nvSpPr>
        <xdr:cNvPr id="316" name="テキスト ボックス 315"/>
        <xdr:cNvSpPr txBox="1"/>
      </xdr:nvSpPr>
      <xdr:spPr>
        <a:xfrm>
          <a:off x="9372111" y="66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30746</xdr:rowOff>
    </xdr:from>
    <xdr:to>
      <xdr:col>12</xdr:col>
      <xdr:colOff>561975</xdr:colOff>
      <xdr:row>38</xdr:row>
      <xdr:rowOff>132346</xdr:rowOff>
    </xdr:to>
    <xdr:sp macro="" textlink="">
      <xdr:nvSpPr>
        <xdr:cNvPr id="317" name="円/楕円 316"/>
        <xdr:cNvSpPr/>
      </xdr:nvSpPr>
      <xdr:spPr>
        <a:xfrm>
          <a:off x="8699500" y="65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123473</xdr:rowOff>
    </xdr:from>
    <xdr:ext cx="534377" cy="259045"/>
    <xdr:sp macro="" textlink="">
      <xdr:nvSpPr>
        <xdr:cNvPr id="318" name="テキスト ボックス 317"/>
        <xdr:cNvSpPr txBox="1"/>
      </xdr:nvSpPr>
      <xdr:spPr>
        <a:xfrm>
          <a:off x="8483111" y="66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53503</xdr:rowOff>
    </xdr:from>
    <xdr:to>
      <xdr:col>11</xdr:col>
      <xdr:colOff>358775</xdr:colOff>
      <xdr:row>38</xdr:row>
      <xdr:rowOff>155103</xdr:rowOff>
    </xdr:to>
    <xdr:sp macro="" textlink="">
      <xdr:nvSpPr>
        <xdr:cNvPr id="319" name="円/楕円 318"/>
        <xdr:cNvSpPr/>
      </xdr:nvSpPr>
      <xdr:spPr>
        <a:xfrm>
          <a:off x="7810500" y="65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146230</xdr:rowOff>
    </xdr:from>
    <xdr:ext cx="534377" cy="259045"/>
    <xdr:sp macro="" textlink="">
      <xdr:nvSpPr>
        <xdr:cNvPr id="320" name="テキスト ボックス 319"/>
        <xdr:cNvSpPr txBox="1"/>
      </xdr:nvSpPr>
      <xdr:spPr>
        <a:xfrm>
          <a:off x="7594111" y="666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52139</xdr:rowOff>
    </xdr:from>
    <xdr:to>
      <xdr:col>10</xdr:col>
      <xdr:colOff>155575</xdr:colOff>
      <xdr:row>38</xdr:row>
      <xdr:rowOff>153739</xdr:rowOff>
    </xdr:to>
    <xdr:sp macro="" textlink="">
      <xdr:nvSpPr>
        <xdr:cNvPr id="321" name="円/楕円 320"/>
        <xdr:cNvSpPr/>
      </xdr:nvSpPr>
      <xdr:spPr>
        <a:xfrm>
          <a:off x="6921500" y="656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144866</xdr:rowOff>
    </xdr:from>
    <xdr:ext cx="534377" cy="259045"/>
    <xdr:sp macro="" textlink="">
      <xdr:nvSpPr>
        <xdr:cNvPr id="322" name="テキスト ボックス 321"/>
        <xdr:cNvSpPr txBox="1"/>
      </xdr:nvSpPr>
      <xdr:spPr>
        <a:xfrm>
          <a:off x="6705111" y="665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122142</xdr:rowOff>
    </xdr:from>
    <xdr:to>
      <xdr:col>15</xdr:col>
      <xdr:colOff>180975</xdr:colOff>
      <xdr:row>58</xdr:row>
      <xdr:rowOff>140353</xdr:rowOff>
    </xdr:to>
    <xdr:cxnSp macro="">
      <xdr:nvCxnSpPr>
        <xdr:cNvPr id="351" name="直線コネクタ 350"/>
        <xdr:cNvCxnSpPr/>
      </xdr:nvCxnSpPr>
      <xdr:spPr>
        <a:xfrm>
          <a:off x="9639300" y="10066242"/>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122142</xdr:rowOff>
    </xdr:from>
    <xdr:to>
      <xdr:col>14</xdr:col>
      <xdr:colOff>28575</xdr:colOff>
      <xdr:row>58</xdr:row>
      <xdr:rowOff>125272</xdr:rowOff>
    </xdr:to>
    <xdr:cxnSp macro="">
      <xdr:nvCxnSpPr>
        <xdr:cNvPr id="354" name="直線コネクタ 353"/>
        <xdr:cNvCxnSpPr/>
      </xdr:nvCxnSpPr>
      <xdr:spPr>
        <a:xfrm flipV="1">
          <a:off x="8750300" y="10066242"/>
          <a:ext cx="889000" cy="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149362</xdr:rowOff>
    </xdr:from>
    <xdr:ext cx="599010" cy="259045"/>
    <xdr:sp macro="" textlink="">
      <xdr:nvSpPr>
        <xdr:cNvPr id="356" name="テキスト ボックス 355"/>
        <xdr:cNvSpPr txBox="1"/>
      </xdr:nvSpPr>
      <xdr:spPr>
        <a:xfrm>
          <a:off x="9339794" y="97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118052</xdr:rowOff>
    </xdr:from>
    <xdr:to>
      <xdr:col>12</xdr:col>
      <xdr:colOff>511175</xdr:colOff>
      <xdr:row>58</xdr:row>
      <xdr:rowOff>125272</xdr:rowOff>
    </xdr:to>
    <xdr:cxnSp macro="">
      <xdr:nvCxnSpPr>
        <xdr:cNvPr id="357" name="直線コネクタ 356"/>
        <xdr:cNvCxnSpPr/>
      </xdr:nvCxnSpPr>
      <xdr:spPr>
        <a:xfrm>
          <a:off x="7861300" y="10062152"/>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87206</xdr:rowOff>
    </xdr:from>
    <xdr:to>
      <xdr:col>11</xdr:col>
      <xdr:colOff>307975</xdr:colOff>
      <xdr:row>58</xdr:row>
      <xdr:rowOff>118052</xdr:rowOff>
    </xdr:to>
    <xdr:cxnSp macro="">
      <xdr:nvCxnSpPr>
        <xdr:cNvPr id="360" name="直線コネクタ 359"/>
        <xdr:cNvCxnSpPr/>
      </xdr:nvCxnSpPr>
      <xdr:spPr>
        <a:xfrm>
          <a:off x="6972300" y="10031306"/>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146469</xdr:rowOff>
    </xdr:from>
    <xdr:ext cx="599010" cy="259045"/>
    <xdr:sp macro="" textlink="">
      <xdr:nvSpPr>
        <xdr:cNvPr id="364" name="テキスト ボックス 363"/>
        <xdr:cNvSpPr txBox="1"/>
      </xdr:nvSpPr>
      <xdr:spPr>
        <a:xfrm>
          <a:off x="6672794" y="100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89553</xdr:rowOff>
    </xdr:from>
    <xdr:to>
      <xdr:col>15</xdr:col>
      <xdr:colOff>231775</xdr:colOff>
      <xdr:row>59</xdr:row>
      <xdr:rowOff>19703</xdr:rowOff>
    </xdr:to>
    <xdr:sp macro="" textlink="">
      <xdr:nvSpPr>
        <xdr:cNvPr id="370" name="円/楕円 369"/>
        <xdr:cNvSpPr/>
      </xdr:nvSpPr>
      <xdr:spPr>
        <a:xfrm>
          <a:off x="104267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4480</xdr:rowOff>
    </xdr:from>
    <xdr:ext cx="534377" cy="259045"/>
    <xdr:sp macro="" textlink="">
      <xdr:nvSpPr>
        <xdr:cNvPr id="371" name="普通建設事業費該当値テキスト"/>
        <xdr:cNvSpPr txBox="1"/>
      </xdr:nvSpPr>
      <xdr:spPr>
        <a:xfrm>
          <a:off x="10528300" y="99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71342</xdr:rowOff>
    </xdr:from>
    <xdr:to>
      <xdr:col>14</xdr:col>
      <xdr:colOff>79375</xdr:colOff>
      <xdr:row>59</xdr:row>
      <xdr:rowOff>1492</xdr:rowOff>
    </xdr:to>
    <xdr:sp macro="" textlink="">
      <xdr:nvSpPr>
        <xdr:cNvPr id="372" name="円/楕円 371"/>
        <xdr:cNvSpPr/>
      </xdr:nvSpPr>
      <xdr:spPr>
        <a:xfrm>
          <a:off x="9588500" y="100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164069</xdr:rowOff>
    </xdr:from>
    <xdr:ext cx="599010" cy="259045"/>
    <xdr:sp macro="" textlink="">
      <xdr:nvSpPr>
        <xdr:cNvPr id="373" name="テキスト ボックス 372"/>
        <xdr:cNvSpPr txBox="1"/>
      </xdr:nvSpPr>
      <xdr:spPr>
        <a:xfrm>
          <a:off x="9339794" y="101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74472</xdr:rowOff>
    </xdr:from>
    <xdr:to>
      <xdr:col>12</xdr:col>
      <xdr:colOff>561975</xdr:colOff>
      <xdr:row>59</xdr:row>
      <xdr:rowOff>4622</xdr:rowOff>
    </xdr:to>
    <xdr:sp macro="" textlink="">
      <xdr:nvSpPr>
        <xdr:cNvPr id="374" name="円/楕円 373"/>
        <xdr:cNvSpPr/>
      </xdr:nvSpPr>
      <xdr:spPr>
        <a:xfrm>
          <a:off x="8699500" y="100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167199</xdr:rowOff>
    </xdr:from>
    <xdr:ext cx="599010" cy="259045"/>
    <xdr:sp macro="" textlink="">
      <xdr:nvSpPr>
        <xdr:cNvPr id="375" name="テキスト ボックス 374"/>
        <xdr:cNvSpPr txBox="1"/>
      </xdr:nvSpPr>
      <xdr:spPr>
        <a:xfrm>
          <a:off x="8450794" y="1011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67252</xdr:rowOff>
    </xdr:from>
    <xdr:to>
      <xdr:col>11</xdr:col>
      <xdr:colOff>358775</xdr:colOff>
      <xdr:row>58</xdr:row>
      <xdr:rowOff>168852</xdr:rowOff>
    </xdr:to>
    <xdr:sp macro="" textlink="">
      <xdr:nvSpPr>
        <xdr:cNvPr id="376" name="円/楕円 375"/>
        <xdr:cNvSpPr/>
      </xdr:nvSpPr>
      <xdr:spPr>
        <a:xfrm>
          <a:off x="7810500" y="100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159979</xdr:rowOff>
    </xdr:from>
    <xdr:ext cx="599010" cy="259045"/>
    <xdr:sp macro="" textlink="">
      <xdr:nvSpPr>
        <xdr:cNvPr id="377" name="テキスト ボックス 376"/>
        <xdr:cNvSpPr txBox="1"/>
      </xdr:nvSpPr>
      <xdr:spPr>
        <a:xfrm>
          <a:off x="7561794" y="1010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36406</xdr:rowOff>
    </xdr:from>
    <xdr:to>
      <xdr:col>10</xdr:col>
      <xdr:colOff>155575</xdr:colOff>
      <xdr:row>58</xdr:row>
      <xdr:rowOff>138006</xdr:rowOff>
    </xdr:to>
    <xdr:sp macro="" textlink="">
      <xdr:nvSpPr>
        <xdr:cNvPr id="378" name="円/楕円 377"/>
        <xdr:cNvSpPr/>
      </xdr:nvSpPr>
      <xdr:spPr>
        <a:xfrm>
          <a:off x="6921500" y="99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154533</xdr:rowOff>
    </xdr:from>
    <xdr:ext cx="599010" cy="259045"/>
    <xdr:sp macro="" textlink="">
      <xdr:nvSpPr>
        <xdr:cNvPr id="379" name="テキスト ボックス 378"/>
        <xdr:cNvSpPr txBox="1"/>
      </xdr:nvSpPr>
      <xdr:spPr>
        <a:xfrm>
          <a:off x="6672794" y="975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163097</xdr:rowOff>
    </xdr:from>
    <xdr:to>
      <xdr:col>15</xdr:col>
      <xdr:colOff>180975</xdr:colOff>
      <xdr:row>79</xdr:row>
      <xdr:rowOff>22605</xdr:rowOff>
    </xdr:to>
    <xdr:cxnSp macro="">
      <xdr:nvCxnSpPr>
        <xdr:cNvPr id="408" name="直線コネクタ 407"/>
        <xdr:cNvCxnSpPr/>
      </xdr:nvCxnSpPr>
      <xdr:spPr>
        <a:xfrm>
          <a:off x="9639300" y="13536197"/>
          <a:ext cx="8382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143255</xdr:rowOff>
    </xdr:from>
    <xdr:to>
      <xdr:col>15</xdr:col>
      <xdr:colOff>231775</xdr:colOff>
      <xdr:row>79</xdr:row>
      <xdr:rowOff>73405</xdr:rowOff>
    </xdr:to>
    <xdr:sp macro="" textlink="">
      <xdr:nvSpPr>
        <xdr:cNvPr id="418" name="円/楕円 417"/>
        <xdr:cNvSpPr/>
      </xdr:nvSpPr>
      <xdr:spPr>
        <a:xfrm>
          <a:off x="10426700" y="135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58182</xdr:rowOff>
    </xdr:from>
    <xdr:ext cx="534377" cy="259045"/>
    <xdr:sp macro="" textlink="">
      <xdr:nvSpPr>
        <xdr:cNvPr id="419" name="普通建設事業費 （ うち新規整備　）該当値テキスト"/>
        <xdr:cNvSpPr txBox="1"/>
      </xdr:nvSpPr>
      <xdr:spPr>
        <a:xfrm>
          <a:off x="10528300" y="134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112297</xdr:rowOff>
    </xdr:from>
    <xdr:to>
      <xdr:col>14</xdr:col>
      <xdr:colOff>79375</xdr:colOff>
      <xdr:row>79</xdr:row>
      <xdr:rowOff>42447</xdr:rowOff>
    </xdr:to>
    <xdr:sp macro="" textlink="">
      <xdr:nvSpPr>
        <xdr:cNvPr id="420" name="円/楕円 419"/>
        <xdr:cNvSpPr/>
      </xdr:nvSpPr>
      <xdr:spPr>
        <a:xfrm>
          <a:off x="9588500" y="134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33574</xdr:rowOff>
    </xdr:from>
    <xdr:ext cx="534377" cy="259045"/>
    <xdr:sp macro="" textlink="">
      <xdr:nvSpPr>
        <xdr:cNvPr id="421" name="テキスト ボックス 420"/>
        <xdr:cNvSpPr txBox="1"/>
      </xdr:nvSpPr>
      <xdr:spPr>
        <a:xfrm>
          <a:off x="9372111" y="135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73723</xdr:rowOff>
    </xdr:from>
    <xdr:to>
      <xdr:col>15</xdr:col>
      <xdr:colOff>180975</xdr:colOff>
      <xdr:row>98</xdr:row>
      <xdr:rowOff>73809</xdr:rowOff>
    </xdr:to>
    <xdr:cxnSp macro="">
      <xdr:nvCxnSpPr>
        <xdr:cNvPr id="448" name="直線コネクタ 447"/>
        <xdr:cNvCxnSpPr/>
      </xdr:nvCxnSpPr>
      <xdr:spPr>
        <a:xfrm>
          <a:off x="9639300" y="16875823"/>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138792</xdr:rowOff>
    </xdr:from>
    <xdr:ext cx="534377" cy="259045"/>
    <xdr:sp macro="" textlink="">
      <xdr:nvSpPr>
        <xdr:cNvPr id="452" name="テキスト ボックス 451"/>
        <xdr:cNvSpPr txBox="1"/>
      </xdr:nvSpPr>
      <xdr:spPr>
        <a:xfrm>
          <a:off x="9372111" y="165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23009</xdr:rowOff>
    </xdr:from>
    <xdr:to>
      <xdr:col>15</xdr:col>
      <xdr:colOff>231775</xdr:colOff>
      <xdr:row>98</xdr:row>
      <xdr:rowOff>124609</xdr:rowOff>
    </xdr:to>
    <xdr:sp macro="" textlink="">
      <xdr:nvSpPr>
        <xdr:cNvPr id="458" name="円/楕円 457"/>
        <xdr:cNvSpPr/>
      </xdr:nvSpPr>
      <xdr:spPr>
        <a:xfrm>
          <a:off x="10426700" y="168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22923</xdr:rowOff>
    </xdr:from>
    <xdr:to>
      <xdr:col>14</xdr:col>
      <xdr:colOff>79375</xdr:colOff>
      <xdr:row>98</xdr:row>
      <xdr:rowOff>124523</xdr:rowOff>
    </xdr:to>
    <xdr:sp macro="" textlink="">
      <xdr:nvSpPr>
        <xdr:cNvPr id="460" name="円/楕円 459"/>
        <xdr:cNvSpPr/>
      </xdr:nvSpPr>
      <xdr:spPr>
        <a:xfrm>
          <a:off x="9588500" y="168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115650</xdr:rowOff>
    </xdr:from>
    <xdr:ext cx="534377" cy="259045"/>
    <xdr:sp macro="" textlink="">
      <xdr:nvSpPr>
        <xdr:cNvPr id="461" name="テキスト ボックス 460"/>
        <xdr:cNvSpPr txBox="1"/>
      </xdr:nvSpPr>
      <xdr:spPr>
        <a:xfrm>
          <a:off x="9372111" y="16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137926</xdr:rowOff>
    </xdr:from>
    <xdr:to>
      <xdr:col>23</xdr:col>
      <xdr:colOff>517525</xdr:colOff>
      <xdr:row>38</xdr:row>
      <xdr:rowOff>138925</xdr:rowOff>
    </xdr:to>
    <xdr:cxnSp macro="">
      <xdr:nvCxnSpPr>
        <xdr:cNvPr id="488" name="直線コネクタ 487"/>
        <xdr:cNvCxnSpPr/>
      </xdr:nvCxnSpPr>
      <xdr:spPr>
        <a:xfrm flipV="1">
          <a:off x="15481300" y="6653026"/>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138925</xdr:rowOff>
    </xdr:from>
    <xdr:to>
      <xdr:col>22</xdr:col>
      <xdr:colOff>365125</xdr:colOff>
      <xdr:row>38</xdr:row>
      <xdr:rowOff>139700</xdr:rowOff>
    </xdr:to>
    <xdr:cxnSp macro="">
      <xdr:nvCxnSpPr>
        <xdr:cNvPr id="491" name="直線コネクタ 490"/>
        <xdr:cNvCxnSpPr/>
      </xdr:nvCxnSpPr>
      <xdr:spPr>
        <a:xfrm flipV="1">
          <a:off x="14592300" y="665402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120248</xdr:rowOff>
    </xdr:from>
    <xdr:to>
      <xdr:col>21</xdr:col>
      <xdr:colOff>161925</xdr:colOff>
      <xdr:row>38</xdr:row>
      <xdr:rowOff>139700</xdr:rowOff>
    </xdr:to>
    <xdr:cxnSp macro="">
      <xdr:nvCxnSpPr>
        <xdr:cNvPr id="494" name="直線コネクタ 493"/>
        <xdr:cNvCxnSpPr/>
      </xdr:nvCxnSpPr>
      <xdr:spPr>
        <a:xfrm>
          <a:off x="13703300" y="6635348"/>
          <a:ext cx="889000" cy="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18462</xdr:rowOff>
    </xdr:from>
    <xdr:ext cx="469744" cy="259045"/>
    <xdr:sp macro="" textlink="">
      <xdr:nvSpPr>
        <xdr:cNvPr id="496" name="テキスト ボックス 495"/>
        <xdr:cNvSpPr txBox="1"/>
      </xdr:nvSpPr>
      <xdr:spPr>
        <a:xfrm>
          <a:off x="14357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99037</xdr:rowOff>
    </xdr:from>
    <xdr:to>
      <xdr:col>19</xdr:col>
      <xdr:colOff>644525</xdr:colOff>
      <xdr:row>38</xdr:row>
      <xdr:rowOff>120248</xdr:rowOff>
    </xdr:to>
    <xdr:cxnSp macro="">
      <xdr:nvCxnSpPr>
        <xdr:cNvPr id="497" name="直線コネクタ 496"/>
        <xdr:cNvCxnSpPr/>
      </xdr:nvCxnSpPr>
      <xdr:spPr>
        <a:xfrm>
          <a:off x="12814300" y="6614137"/>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9887</xdr:rowOff>
    </xdr:from>
    <xdr:ext cx="534377" cy="259045"/>
    <xdr:sp macro="" textlink="">
      <xdr:nvSpPr>
        <xdr:cNvPr id="499" name="テキスト ボックス 498"/>
        <xdr:cNvSpPr txBox="1"/>
      </xdr:nvSpPr>
      <xdr:spPr>
        <a:xfrm>
          <a:off x="13436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161293</xdr:rowOff>
    </xdr:from>
    <xdr:ext cx="469744" cy="259045"/>
    <xdr:sp macro="" textlink="">
      <xdr:nvSpPr>
        <xdr:cNvPr id="501" name="テキスト ボックス 500"/>
        <xdr:cNvSpPr txBox="1"/>
      </xdr:nvSpPr>
      <xdr:spPr>
        <a:xfrm>
          <a:off x="12579427" y="667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87126</xdr:rowOff>
    </xdr:from>
    <xdr:to>
      <xdr:col>23</xdr:col>
      <xdr:colOff>568325</xdr:colOff>
      <xdr:row>39</xdr:row>
      <xdr:rowOff>17276</xdr:rowOff>
    </xdr:to>
    <xdr:sp macro="" textlink="">
      <xdr:nvSpPr>
        <xdr:cNvPr id="507" name="円/楕円 506"/>
        <xdr:cNvSpPr/>
      </xdr:nvSpPr>
      <xdr:spPr>
        <a:xfrm>
          <a:off x="16268700" y="66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378565" cy="259045"/>
    <xdr:sp macro="" textlink="">
      <xdr:nvSpPr>
        <xdr:cNvPr id="508" name="災害復旧事業費該当値テキスト"/>
        <xdr:cNvSpPr txBox="1"/>
      </xdr:nvSpPr>
      <xdr:spPr>
        <a:xfrm>
          <a:off x="16370300" y="654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88125</xdr:rowOff>
    </xdr:from>
    <xdr:to>
      <xdr:col>22</xdr:col>
      <xdr:colOff>415925</xdr:colOff>
      <xdr:row>39</xdr:row>
      <xdr:rowOff>18275</xdr:rowOff>
    </xdr:to>
    <xdr:sp macro="" textlink="">
      <xdr:nvSpPr>
        <xdr:cNvPr id="509" name="円/楕円 508"/>
        <xdr:cNvSpPr/>
      </xdr:nvSpPr>
      <xdr:spPr>
        <a:xfrm>
          <a:off x="15430500" y="66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9402</xdr:rowOff>
    </xdr:from>
    <xdr:ext cx="378565" cy="259045"/>
    <xdr:sp macro="" textlink="">
      <xdr:nvSpPr>
        <xdr:cNvPr id="510" name="テキスト ボックス 509"/>
        <xdr:cNvSpPr txBox="1"/>
      </xdr:nvSpPr>
      <xdr:spPr>
        <a:xfrm>
          <a:off x="15292017" y="669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69448</xdr:rowOff>
    </xdr:from>
    <xdr:to>
      <xdr:col>20</xdr:col>
      <xdr:colOff>9525</xdr:colOff>
      <xdr:row>38</xdr:row>
      <xdr:rowOff>171048</xdr:rowOff>
    </xdr:to>
    <xdr:sp macro="" textlink="">
      <xdr:nvSpPr>
        <xdr:cNvPr id="513" name="円/楕円 512"/>
        <xdr:cNvSpPr/>
      </xdr:nvSpPr>
      <xdr:spPr>
        <a:xfrm>
          <a:off x="13652500" y="65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162175</xdr:rowOff>
    </xdr:from>
    <xdr:ext cx="469744" cy="259045"/>
    <xdr:sp macro="" textlink="">
      <xdr:nvSpPr>
        <xdr:cNvPr id="514" name="テキスト ボックス 513"/>
        <xdr:cNvSpPr txBox="1"/>
      </xdr:nvSpPr>
      <xdr:spPr>
        <a:xfrm>
          <a:off x="13468427" y="667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48237</xdr:rowOff>
    </xdr:from>
    <xdr:to>
      <xdr:col>18</xdr:col>
      <xdr:colOff>492125</xdr:colOff>
      <xdr:row>38</xdr:row>
      <xdr:rowOff>149837</xdr:rowOff>
    </xdr:to>
    <xdr:sp macro="" textlink="">
      <xdr:nvSpPr>
        <xdr:cNvPr id="515" name="円/楕円 514"/>
        <xdr:cNvSpPr/>
      </xdr:nvSpPr>
      <xdr:spPr>
        <a:xfrm>
          <a:off x="12763500" y="6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166364</xdr:rowOff>
    </xdr:from>
    <xdr:ext cx="534377" cy="259045"/>
    <xdr:sp macro="" textlink="">
      <xdr:nvSpPr>
        <xdr:cNvPr id="516" name="テキスト ボックス 515"/>
        <xdr:cNvSpPr txBox="1"/>
      </xdr:nvSpPr>
      <xdr:spPr>
        <a:xfrm>
          <a:off x="12547111" y="633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9846</xdr:rowOff>
    </xdr:from>
    <xdr:to>
      <xdr:col>23</xdr:col>
      <xdr:colOff>517525</xdr:colOff>
      <xdr:row>78</xdr:row>
      <xdr:rowOff>18588</xdr:rowOff>
    </xdr:to>
    <xdr:cxnSp macro="">
      <xdr:nvCxnSpPr>
        <xdr:cNvPr id="600" name="直線コネクタ 599"/>
        <xdr:cNvCxnSpPr/>
      </xdr:nvCxnSpPr>
      <xdr:spPr>
        <a:xfrm>
          <a:off x="15481300" y="13382946"/>
          <a:ext cx="8382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9846</xdr:rowOff>
    </xdr:from>
    <xdr:to>
      <xdr:col>22</xdr:col>
      <xdr:colOff>365125</xdr:colOff>
      <xdr:row>78</xdr:row>
      <xdr:rowOff>38274</xdr:rowOff>
    </xdr:to>
    <xdr:cxnSp macro="">
      <xdr:nvCxnSpPr>
        <xdr:cNvPr id="603" name="直線コネクタ 602"/>
        <xdr:cNvCxnSpPr/>
      </xdr:nvCxnSpPr>
      <xdr:spPr>
        <a:xfrm flipV="1">
          <a:off x="14592300" y="13382946"/>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73378</xdr:rowOff>
    </xdr:from>
    <xdr:ext cx="599010" cy="259045"/>
    <xdr:sp macro="" textlink="">
      <xdr:nvSpPr>
        <xdr:cNvPr id="605" name="テキスト ボックス 604"/>
        <xdr:cNvSpPr txBox="1"/>
      </xdr:nvSpPr>
      <xdr:spPr>
        <a:xfrm>
          <a:off x="15181794"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38274</xdr:rowOff>
    </xdr:from>
    <xdr:to>
      <xdr:col>21</xdr:col>
      <xdr:colOff>161925</xdr:colOff>
      <xdr:row>78</xdr:row>
      <xdr:rowOff>51874</xdr:rowOff>
    </xdr:to>
    <xdr:cxnSp macro="">
      <xdr:nvCxnSpPr>
        <xdr:cNvPr id="606" name="直線コネクタ 605"/>
        <xdr:cNvCxnSpPr/>
      </xdr:nvCxnSpPr>
      <xdr:spPr>
        <a:xfrm flipV="1">
          <a:off x="13703300" y="13411374"/>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75333</xdr:rowOff>
    </xdr:from>
    <xdr:ext cx="599010" cy="259045"/>
    <xdr:sp macro="" textlink="">
      <xdr:nvSpPr>
        <xdr:cNvPr id="608" name="テキスト ボックス 607"/>
        <xdr:cNvSpPr txBox="1"/>
      </xdr:nvSpPr>
      <xdr:spPr>
        <a:xfrm>
          <a:off x="14292794"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32555</xdr:rowOff>
    </xdr:from>
    <xdr:to>
      <xdr:col>19</xdr:col>
      <xdr:colOff>644525</xdr:colOff>
      <xdr:row>78</xdr:row>
      <xdr:rowOff>51874</xdr:rowOff>
    </xdr:to>
    <xdr:cxnSp macro="">
      <xdr:nvCxnSpPr>
        <xdr:cNvPr id="609" name="直線コネクタ 608"/>
        <xdr:cNvCxnSpPr/>
      </xdr:nvCxnSpPr>
      <xdr:spPr>
        <a:xfrm>
          <a:off x="12814300" y="13405655"/>
          <a:ext cx="889000" cy="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71198</xdr:rowOff>
    </xdr:from>
    <xdr:ext cx="599010" cy="259045"/>
    <xdr:sp macro="" textlink="">
      <xdr:nvSpPr>
        <xdr:cNvPr id="611" name="テキスト ボックス 610"/>
        <xdr:cNvSpPr txBox="1"/>
      </xdr:nvSpPr>
      <xdr:spPr>
        <a:xfrm>
          <a:off x="13403794" y="1310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60131</xdr:rowOff>
    </xdr:from>
    <xdr:ext cx="599010" cy="259045"/>
    <xdr:sp macro="" textlink="">
      <xdr:nvSpPr>
        <xdr:cNvPr id="613" name="テキスト ボックス 612"/>
        <xdr:cNvSpPr txBox="1"/>
      </xdr:nvSpPr>
      <xdr:spPr>
        <a:xfrm>
          <a:off x="12514794" y="130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139238</xdr:rowOff>
    </xdr:from>
    <xdr:to>
      <xdr:col>23</xdr:col>
      <xdr:colOff>568325</xdr:colOff>
      <xdr:row>78</xdr:row>
      <xdr:rowOff>69388</xdr:rowOff>
    </xdr:to>
    <xdr:sp macro="" textlink="">
      <xdr:nvSpPr>
        <xdr:cNvPr id="619" name="円/楕円 618"/>
        <xdr:cNvSpPr/>
      </xdr:nvSpPr>
      <xdr:spPr>
        <a:xfrm>
          <a:off x="162687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54165</xdr:rowOff>
    </xdr:from>
    <xdr:ext cx="599010" cy="259045"/>
    <xdr:sp macro="" textlink="">
      <xdr:nvSpPr>
        <xdr:cNvPr id="620" name="公債費該当値テキスト"/>
        <xdr:cNvSpPr txBox="1"/>
      </xdr:nvSpPr>
      <xdr:spPr>
        <a:xfrm>
          <a:off x="16370300" y="132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130496</xdr:rowOff>
    </xdr:from>
    <xdr:to>
      <xdr:col>22</xdr:col>
      <xdr:colOff>415925</xdr:colOff>
      <xdr:row>78</xdr:row>
      <xdr:rowOff>60646</xdr:rowOff>
    </xdr:to>
    <xdr:sp macro="" textlink="">
      <xdr:nvSpPr>
        <xdr:cNvPr id="621" name="円/楕円 620"/>
        <xdr:cNvSpPr/>
      </xdr:nvSpPr>
      <xdr:spPr>
        <a:xfrm>
          <a:off x="15430500" y="133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51773</xdr:rowOff>
    </xdr:from>
    <xdr:ext cx="599010" cy="259045"/>
    <xdr:sp macro="" textlink="">
      <xdr:nvSpPr>
        <xdr:cNvPr id="622" name="テキスト ボックス 621"/>
        <xdr:cNvSpPr txBox="1"/>
      </xdr:nvSpPr>
      <xdr:spPr>
        <a:xfrm>
          <a:off x="15181794" y="134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158924</xdr:rowOff>
    </xdr:from>
    <xdr:to>
      <xdr:col>21</xdr:col>
      <xdr:colOff>212725</xdr:colOff>
      <xdr:row>78</xdr:row>
      <xdr:rowOff>89074</xdr:rowOff>
    </xdr:to>
    <xdr:sp macro="" textlink="">
      <xdr:nvSpPr>
        <xdr:cNvPr id="623" name="円/楕円 622"/>
        <xdr:cNvSpPr/>
      </xdr:nvSpPr>
      <xdr:spPr>
        <a:xfrm>
          <a:off x="14541500" y="133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80201</xdr:rowOff>
    </xdr:from>
    <xdr:ext cx="534377" cy="259045"/>
    <xdr:sp macro="" textlink="">
      <xdr:nvSpPr>
        <xdr:cNvPr id="624" name="テキスト ボックス 623"/>
        <xdr:cNvSpPr txBox="1"/>
      </xdr:nvSpPr>
      <xdr:spPr>
        <a:xfrm>
          <a:off x="14325111" y="1345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1074</xdr:rowOff>
    </xdr:from>
    <xdr:to>
      <xdr:col>20</xdr:col>
      <xdr:colOff>9525</xdr:colOff>
      <xdr:row>78</xdr:row>
      <xdr:rowOff>102674</xdr:rowOff>
    </xdr:to>
    <xdr:sp macro="" textlink="">
      <xdr:nvSpPr>
        <xdr:cNvPr id="625" name="円/楕円 624"/>
        <xdr:cNvSpPr/>
      </xdr:nvSpPr>
      <xdr:spPr>
        <a:xfrm>
          <a:off x="13652500" y="133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93801</xdr:rowOff>
    </xdr:from>
    <xdr:ext cx="534377" cy="259045"/>
    <xdr:sp macro="" textlink="">
      <xdr:nvSpPr>
        <xdr:cNvPr id="626" name="テキスト ボックス 625"/>
        <xdr:cNvSpPr txBox="1"/>
      </xdr:nvSpPr>
      <xdr:spPr>
        <a:xfrm>
          <a:off x="13436111" y="134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153205</xdr:rowOff>
    </xdr:from>
    <xdr:to>
      <xdr:col>18</xdr:col>
      <xdr:colOff>492125</xdr:colOff>
      <xdr:row>78</xdr:row>
      <xdr:rowOff>83355</xdr:rowOff>
    </xdr:to>
    <xdr:sp macro="" textlink="">
      <xdr:nvSpPr>
        <xdr:cNvPr id="627" name="円/楕円 626"/>
        <xdr:cNvSpPr/>
      </xdr:nvSpPr>
      <xdr:spPr>
        <a:xfrm>
          <a:off x="12763500" y="133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74482</xdr:rowOff>
    </xdr:from>
    <xdr:ext cx="534377" cy="259045"/>
    <xdr:sp macro="" textlink="">
      <xdr:nvSpPr>
        <xdr:cNvPr id="628" name="テキスト ボックス 627"/>
        <xdr:cNvSpPr txBox="1"/>
      </xdr:nvSpPr>
      <xdr:spPr>
        <a:xfrm>
          <a:off x="12547111" y="134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16607</xdr:rowOff>
    </xdr:from>
    <xdr:to>
      <xdr:col>23</xdr:col>
      <xdr:colOff>517525</xdr:colOff>
      <xdr:row>99</xdr:row>
      <xdr:rowOff>41191</xdr:rowOff>
    </xdr:to>
    <xdr:cxnSp macro="">
      <xdr:nvCxnSpPr>
        <xdr:cNvPr id="657" name="直線コネクタ 656"/>
        <xdr:cNvCxnSpPr/>
      </xdr:nvCxnSpPr>
      <xdr:spPr>
        <a:xfrm>
          <a:off x="15481300" y="16990157"/>
          <a:ext cx="8382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9517</xdr:rowOff>
    </xdr:from>
    <xdr:to>
      <xdr:col>22</xdr:col>
      <xdr:colOff>365125</xdr:colOff>
      <xdr:row>99</xdr:row>
      <xdr:rowOff>16607</xdr:rowOff>
    </xdr:to>
    <xdr:cxnSp macro="">
      <xdr:nvCxnSpPr>
        <xdr:cNvPr id="660" name="直線コネクタ 659"/>
        <xdr:cNvCxnSpPr/>
      </xdr:nvCxnSpPr>
      <xdr:spPr>
        <a:xfrm>
          <a:off x="14592300" y="16983067"/>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4738</xdr:rowOff>
    </xdr:from>
    <xdr:to>
      <xdr:col>21</xdr:col>
      <xdr:colOff>161925</xdr:colOff>
      <xdr:row>99</xdr:row>
      <xdr:rowOff>9517</xdr:rowOff>
    </xdr:to>
    <xdr:cxnSp macro="">
      <xdr:nvCxnSpPr>
        <xdr:cNvPr id="663" name="直線コネクタ 662"/>
        <xdr:cNvCxnSpPr/>
      </xdr:nvCxnSpPr>
      <xdr:spPr>
        <a:xfrm>
          <a:off x="13703300" y="16978288"/>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4738</xdr:rowOff>
    </xdr:from>
    <xdr:to>
      <xdr:col>19</xdr:col>
      <xdr:colOff>644525</xdr:colOff>
      <xdr:row>99</xdr:row>
      <xdr:rowOff>17988</xdr:rowOff>
    </xdr:to>
    <xdr:cxnSp macro="">
      <xdr:nvCxnSpPr>
        <xdr:cNvPr id="666" name="直線コネクタ 665"/>
        <xdr:cNvCxnSpPr/>
      </xdr:nvCxnSpPr>
      <xdr:spPr>
        <a:xfrm flipV="1">
          <a:off x="12814300" y="16978288"/>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49395</xdr:rowOff>
    </xdr:from>
    <xdr:ext cx="534377" cy="259045"/>
    <xdr:sp macro="" textlink="">
      <xdr:nvSpPr>
        <xdr:cNvPr id="668" name="テキスト ボックス 667"/>
        <xdr:cNvSpPr txBox="1"/>
      </xdr:nvSpPr>
      <xdr:spPr>
        <a:xfrm>
          <a:off x="13436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161841</xdr:rowOff>
    </xdr:from>
    <xdr:to>
      <xdr:col>23</xdr:col>
      <xdr:colOff>568325</xdr:colOff>
      <xdr:row>99</xdr:row>
      <xdr:rowOff>91991</xdr:rowOff>
    </xdr:to>
    <xdr:sp macro="" textlink="">
      <xdr:nvSpPr>
        <xdr:cNvPr id="676" name="円/楕円 675"/>
        <xdr:cNvSpPr/>
      </xdr:nvSpPr>
      <xdr:spPr>
        <a:xfrm>
          <a:off x="16268700" y="169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76768</xdr:rowOff>
    </xdr:from>
    <xdr:ext cx="469744" cy="259045"/>
    <xdr:sp macro="" textlink="">
      <xdr:nvSpPr>
        <xdr:cNvPr id="677" name="積立金該当値テキスト"/>
        <xdr:cNvSpPr txBox="1"/>
      </xdr:nvSpPr>
      <xdr:spPr>
        <a:xfrm>
          <a:off x="16370300" y="168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137257</xdr:rowOff>
    </xdr:from>
    <xdr:to>
      <xdr:col>22</xdr:col>
      <xdr:colOff>415925</xdr:colOff>
      <xdr:row>99</xdr:row>
      <xdr:rowOff>67407</xdr:rowOff>
    </xdr:to>
    <xdr:sp macro="" textlink="">
      <xdr:nvSpPr>
        <xdr:cNvPr id="678" name="円/楕円 677"/>
        <xdr:cNvSpPr/>
      </xdr:nvSpPr>
      <xdr:spPr>
        <a:xfrm>
          <a:off x="15430500" y="169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58534</xdr:rowOff>
    </xdr:from>
    <xdr:ext cx="534377" cy="259045"/>
    <xdr:sp macro="" textlink="">
      <xdr:nvSpPr>
        <xdr:cNvPr id="679" name="テキスト ボックス 678"/>
        <xdr:cNvSpPr txBox="1"/>
      </xdr:nvSpPr>
      <xdr:spPr>
        <a:xfrm>
          <a:off x="15214111" y="170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130167</xdr:rowOff>
    </xdr:from>
    <xdr:to>
      <xdr:col>21</xdr:col>
      <xdr:colOff>212725</xdr:colOff>
      <xdr:row>99</xdr:row>
      <xdr:rowOff>60317</xdr:rowOff>
    </xdr:to>
    <xdr:sp macro="" textlink="">
      <xdr:nvSpPr>
        <xdr:cNvPr id="680" name="円/楕円 679"/>
        <xdr:cNvSpPr/>
      </xdr:nvSpPr>
      <xdr:spPr>
        <a:xfrm>
          <a:off x="14541500" y="169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51444</xdr:rowOff>
    </xdr:from>
    <xdr:ext cx="534377" cy="259045"/>
    <xdr:sp macro="" textlink="">
      <xdr:nvSpPr>
        <xdr:cNvPr id="681" name="テキスト ボックス 680"/>
        <xdr:cNvSpPr txBox="1"/>
      </xdr:nvSpPr>
      <xdr:spPr>
        <a:xfrm>
          <a:off x="14325111" y="170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125388</xdr:rowOff>
    </xdr:from>
    <xdr:to>
      <xdr:col>20</xdr:col>
      <xdr:colOff>9525</xdr:colOff>
      <xdr:row>99</xdr:row>
      <xdr:rowOff>55538</xdr:rowOff>
    </xdr:to>
    <xdr:sp macro="" textlink="">
      <xdr:nvSpPr>
        <xdr:cNvPr id="682" name="円/楕円 681"/>
        <xdr:cNvSpPr/>
      </xdr:nvSpPr>
      <xdr:spPr>
        <a:xfrm>
          <a:off x="13652500" y="169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46665</xdr:rowOff>
    </xdr:from>
    <xdr:ext cx="534377" cy="259045"/>
    <xdr:sp macro="" textlink="">
      <xdr:nvSpPr>
        <xdr:cNvPr id="683" name="テキスト ボックス 682"/>
        <xdr:cNvSpPr txBox="1"/>
      </xdr:nvSpPr>
      <xdr:spPr>
        <a:xfrm>
          <a:off x="13436111" y="170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138638</xdr:rowOff>
    </xdr:from>
    <xdr:to>
      <xdr:col>18</xdr:col>
      <xdr:colOff>492125</xdr:colOff>
      <xdr:row>99</xdr:row>
      <xdr:rowOff>68788</xdr:rowOff>
    </xdr:to>
    <xdr:sp macro="" textlink="">
      <xdr:nvSpPr>
        <xdr:cNvPr id="684" name="円/楕円 683"/>
        <xdr:cNvSpPr/>
      </xdr:nvSpPr>
      <xdr:spPr>
        <a:xfrm>
          <a:off x="12763500" y="169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59915</xdr:rowOff>
    </xdr:from>
    <xdr:ext cx="534377" cy="259045"/>
    <xdr:sp macro="" textlink="">
      <xdr:nvSpPr>
        <xdr:cNvPr id="685" name="テキスト ボックス 684"/>
        <xdr:cNvSpPr txBox="1"/>
      </xdr:nvSpPr>
      <xdr:spPr>
        <a:xfrm>
          <a:off x="12547111" y="170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66674</xdr:rowOff>
    </xdr:from>
    <xdr:ext cx="469744" cy="259045"/>
    <xdr:sp macro="" textlink="">
      <xdr:nvSpPr>
        <xdr:cNvPr id="776" name="テキスト ボックス 775"/>
        <xdr:cNvSpPr txBox="1"/>
      </xdr:nvSpPr>
      <xdr:spPr>
        <a:xfrm>
          <a:off x="21088427"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71414</xdr:rowOff>
    </xdr:from>
    <xdr:ext cx="469744" cy="259045"/>
    <xdr:sp macro="" textlink="">
      <xdr:nvSpPr>
        <xdr:cNvPr id="779" name="テキスト ボックス 778"/>
        <xdr:cNvSpPr txBox="1"/>
      </xdr:nvSpPr>
      <xdr:spPr>
        <a:xfrm>
          <a:off x="20199427" y="98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59255</xdr:rowOff>
    </xdr:from>
    <xdr:to>
      <xdr:col>32</xdr:col>
      <xdr:colOff>187325</xdr:colOff>
      <xdr:row>77</xdr:row>
      <xdr:rowOff>72225</xdr:rowOff>
    </xdr:to>
    <xdr:cxnSp macro="">
      <xdr:nvCxnSpPr>
        <xdr:cNvPr id="828" name="直線コネクタ 827"/>
        <xdr:cNvCxnSpPr/>
      </xdr:nvCxnSpPr>
      <xdr:spPr>
        <a:xfrm flipV="1">
          <a:off x="21323300" y="13260905"/>
          <a:ext cx="8382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55316</xdr:rowOff>
    </xdr:from>
    <xdr:to>
      <xdr:col>31</xdr:col>
      <xdr:colOff>34925</xdr:colOff>
      <xdr:row>77</xdr:row>
      <xdr:rowOff>72225</xdr:rowOff>
    </xdr:to>
    <xdr:cxnSp macro="">
      <xdr:nvCxnSpPr>
        <xdr:cNvPr id="831" name="直線コネクタ 830"/>
        <xdr:cNvCxnSpPr/>
      </xdr:nvCxnSpPr>
      <xdr:spPr>
        <a:xfrm>
          <a:off x="20434300" y="13256966"/>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121056</xdr:rowOff>
    </xdr:from>
    <xdr:ext cx="534377" cy="259045"/>
    <xdr:sp macro="" textlink="">
      <xdr:nvSpPr>
        <xdr:cNvPr id="833" name="テキスト ボックス 832"/>
        <xdr:cNvSpPr txBox="1"/>
      </xdr:nvSpPr>
      <xdr:spPr>
        <a:xfrm>
          <a:off x="21056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51288</xdr:rowOff>
    </xdr:from>
    <xdr:to>
      <xdr:col>29</xdr:col>
      <xdr:colOff>517525</xdr:colOff>
      <xdr:row>77</xdr:row>
      <xdr:rowOff>55316</xdr:rowOff>
    </xdr:to>
    <xdr:cxnSp macro="">
      <xdr:nvCxnSpPr>
        <xdr:cNvPr id="834" name="直線コネクタ 833"/>
        <xdr:cNvCxnSpPr/>
      </xdr:nvCxnSpPr>
      <xdr:spPr>
        <a:xfrm>
          <a:off x="19545300" y="13252938"/>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130184</xdr:rowOff>
    </xdr:from>
    <xdr:ext cx="534377" cy="259045"/>
    <xdr:sp macro="" textlink="">
      <xdr:nvSpPr>
        <xdr:cNvPr id="836" name="テキスト ボックス 835"/>
        <xdr:cNvSpPr txBox="1"/>
      </xdr:nvSpPr>
      <xdr:spPr>
        <a:xfrm>
          <a:off x="20167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32037</xdr:rowOff>
    </xdr:from>
    <xdr:to>
      <xdr:col>28</xdr:col>
      <xdr:colOff>314325</xdr:colOff>
      <xdr:row>77</xdr:row>
      <xdr:rowOff>51288</xdr:rowOff>
    </xdr:to>
    <xdr:cxnSp macro="">
      <xdr:nvCxnSpPr>
        <xdr:cNvPr id="837" name="直線コネクタ 836"/>
        <xdr:cNvCxnSpPr/>
      </xdr:nvCxnSpPr>
      <xdr:spPr>
        <a:xfrm>
          <a:off x="18656300" y="13233687"/>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138699</xdr:rowOff>
    </xdr:from>
    <xdr:ext cx="534377" cy="259045"/>
    <xdr:sp macro="" textlink="">
      <xdr:nvSpPr>
        <xdr:cNvPr id="839" name="テキスト ボックス 838"/>
        <xdr:cNvSpPr txBox="1"/>
      </xdr:nvSpPr>
      <xdr:spPr>
        <a:xfrm>
          <a:off x="19278111" y="133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145349</xdr:rowOff>
    </xdr:from>
    <xdr:ext cx="534377" cy="259045"/>
    <xdr:sp macro="" textlink="">
      <xdr:nvSpPr>
        <xdr:cNvPr id="841" name="テキスト ボックス 840"/>
        <xdr:cNvSpPr txBox="1"/>
      </xdr:nvSpPr>
      <xdr:spPr>
        <a:xfrm>
          <a:off x="18389111" y="13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8455</xdr:rowOff>
    </xdr:from>
    <xdr:to>
      <xdr:col>32</xdr:col>
      <xdr:colOff>238125</xdr:colOff>
      <xdr:row>77</xdr:row>
      <xdr:rowOff>110055</xdr:rowOff>
    </xdr:to>
    <xdr:sp macro="" textlink="">
      <xdr:nvSpPr>
        <xdr:cNvPr id="847" name="円/楕円 846"/>
        <xdr:cNvSpPr/>
      </xdr:nvSpPr>
      <xdr:spPr>
        <a:xfrm>
          <a:off x="22110700" y="132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158332</xdr:rowOff>
    </xdr:from>
    <xdr:ext cx="534377" cy="259045"/>
    <xdr:sp macro="" textlink="">
      <xdr:nvSpPr>
        <xdr:cNvPr id="848" name="繰出金該当値テキスト"/>
        <xdr:cNvSpPr txBox="1"/>
      </xdr:nvSpPr>
      <xdr:spPr>
        <a:xfrm>
          <a:off x="22212300" y="1318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86,114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21425</xdr:rowOff>
    </xdr:from>
    <xdr:to>
      <xdr:col>31</xdr:col>
      <xdr:colOff>85725</xdr:colOff>
      <xdr:row>77</xdr:row>
      <xdr:rowOff>123025</xdr:rowOff>
    </xdr:to>
    <xdr:sp macro="" textlink="">
      <xdr:nvSpPr>
        <xdr:cNvPr id="849" name="円/楕円 848"/>
        <xdr:cNvSpPr/>
      </xdr:nvSpPr>
      <xdr:spPr>
        <a:xfrm>
          <a:off x="21272500" y="132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139552</xdr:rowOff>
    </xdr:from>
    <xdr:ext cx="534377" cy="259045"/>
    <xdr:sp macro="" textlink="">
      <xdr:nvSpPr>
        <xdr:cNvPr id="850" name="テキスト ボックス 849"/>
        <xdr:cNvSpPr txBox="1"/>
      </xdr:nvSpPr>
      <xdr:spPr>
        <a:xfrm>
          <a:off x="21056111" y="129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4516</xdr:rowOff>
    </xdr:from>
    <xdr:to>
      <xdr:col>29</xdr:col>
      <xdr:colOff>568325</xdr:colOff>
      <xdr:row>77</xdr:row>
      <xdr:rowOff>106116</xdr:rowOff>
    </xdr:to>
    <xdr:sp macro="" textlink="">
      <xdr:nvSpPr>
        <xdr:cNvPr id="851" name="円/楕円 850"/>
        <xdr:cNvSpPr/>
      </xdr:nvSpPr>
      <xdr:spPr>
        <a:xfrm>
          <a:off x="20383500" y="132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122643</xdr:rowOff>
    </xdr:from>
    <xdr:ext cx="534377" cy="259045"/>
    <xdr:sp macro="" textlink="">
      <xdr:nvSpPr>
        <xdr:cNvPr id="852" name="テキスト ボックス 851"/>
        <xdr:cNvSpPr txBox="1"/>
      </xdr:nvSpPr>
      <xdr:spPr>
        <a:xfrm>
          <a:off x="20167111" y="12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488</xdr:rowOff>
    </xdr:from>
    <xdr:to>
      <xdr:col>28</xdr:col>
      <xdr:colOff>365125</xdr:colOff>
      <xdr:row>77</xdr:row>
      <xdr:rowOff>102088</xdr:rowOff>
    </xdr:to>
    <xdr:sp macro="" textlink="">
      <xdr:nvSpPr>
        <xdr:cNvPr id="853" name="円/楕円 852"/>
        <xdr:cNvSpPr/>
      </xdr:nvSpPr>
      <xdr:spPr>
        <a:xfrm>
          <a:off x="19494500" y="132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118615</xdr:rowOff>
    </xdr:from>
    <xdr:ext cx="534377" cy="259045"/>
    <xdr:sp macro="" textlink="">
      <xdr:nvSpPr>
        <xdr:cNvPr id="854" name="テキスト ボックス 853"/>
        <xdr:cNvSpPr txBox="1"/>
      </xdr:nvSpPr>
      <xdr:spPr>
        <a:xfrm>
          <a:off x="19278111" y="129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152687</xdr:rowOff>
    </xdr:from>
    <xdr:to>
      <xdr:col>27</xdr:col>
      <xdr:colOff>161925</xdr:colOff>
      <xdr:row>77</xdr:row>
      <xdr:rowOff>82837</xdr:rowOff>
    </xdr:to>
    <xdr:sp macro="" textlink="">
      <xdr:nvSpPr>
        <xdr:cNvPr id="855" name="円/楕円 854"/>
        <xdr:cNvSpPr/>
      </xdr:nvSpPr>
      <xdr:spPr>
        <a:xfrm>
          <a:off x="18605500" y="131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99364</xdr:rowOff>
    </xdr:from>
    <xdr:ext cx="534377" cy="259045"/>
    <xdr:sp macro="" textlink="">
      <xdr:nvSpPr>
        <xdr:cNvPr id="856" name="テキスト ボックス 855"/>
        <xdr:cNvSpPr txBox="1"/>
      </xdr:nvSpPr>
      <xdr:spPr>
        <a:xfrm>
          <a:off x="18389111" y="129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人件費、物件費、補助費等、普通建設事業費、公債費、繰出金については、全国及び県の平均を上回っている。類似団体内の平均値に対しては、全ての費目において下回っている。</a:t>
          </a:r>
          <a:endParaRPr kumimoji="1" lang="en-US" altLang="ja-JP" sz="1300">
            <a:latin typeface="ＭＳ Ｐゴシック"/>
          </a:endParaRPr>
        </a:p>
        <a:p>
          <a:r>
            <a:rPr kumimoji="1" lang="ja-JP" altLang="en-US" sz="1300">
              <a:latin typeface="ＭＳ Ｐゴシック"/>
            </a:rPr>
            <a:t>　普通建設事業費全体としては、全国及び県の平均を上回っているが、当村においてはこれまでに大規模な施設等の整備を完了してきているため、現在では改修や改良が主な内容となっており、新規整備分については全国及び県の平均を下回っている。しかしながら、今後、これまで整備してきた施設等の老朽化に伴う大規模改修や更新が必要となってくるため、更新整備分のみならず新規整備分についても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5,082
5,035
77.05
3,546,549
3,183,514
344,510
2,447,240
3,057,198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73929</xdr:rowOff>
    </xdr:from>
    <xdr:to>
      <xdr:col>6</xdr:col>
      <xdr:colOff>511175</xdr:colOff>
      <xdr:row>38</xdr:row>
      <xdr:rowOff>85963</xdr:rowOff>
    </xdr:to>
    <xdr:cxnSp macro="">
      <xdr:nvCxnSpPr>
        <xdr:cNvPr id="62" name="直線コネクタ 61"/>
        <xdr:cNvCxnSpPr/>
      </xdr:nvCxnSpPr>
      <xdr:spPr>
        <a:xfrm flipV="1">
          <a:off x="3797300" y="6589029"/>
          <a:ext cx="8382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85963</xdr:rowOff>
    </xdr:from>
    <xdr:to>
      <xdr:col>5</xdr:col>
      <xdr:colOff>358775</xdr:colOff>
      <xdr:row>38</xdr:row>
      <xdr:rowOff>95139</xdr:rowOff>
    </xdr:to>
    <xdr:cxnSp macro="">
      <xdr:nvCxnSpPr>
        <xdr:cNvPr id="65" name="直線コネクタ 64"/>
        <xdr:cNvCxnSpPr/>
      </xdr:nvCxnSpPr>
      <xdr:spPr>
        <a:xfrm flipV="1">
          <a:off x="2908300" y="6601063"/>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87840</xdr:rowOff>
    </xdr:from>
    <xdr:to>
      <xdr:col>4</xdr:col>
      <xdr:colOff>155575</xdr:colOff>
      <xdr:row>38</xdr:row>
      <xdr:rowOff>95139</xdr:rowOff>
    </xdr:to>
    <xdr:cxnSp macro="">
      <xdr:nvCxnSpPr>
        <xdr:cNvPr id="68" name="直線コネクタ 67"/>
        <xdr:cNvCxnSpPr/>
      </xdr:nvCxnSpPr>
      <xdr:spPr>
        <a:xfrm>
          <a:off x="2019300" y="6602940"/>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64148</xdr:rowOff>
    </xdr:from>
    <xdr:to>
      <xdr:col>2</xdr:col>
      <xdr:colOff>638175</xdr:colOff>
      <xdr:row>38</xdr:row>
      <xdr:rowOff>87840</xdr:rowOff>
    </xdr:to>
    <xdr:cxnSp macro="">
      <xdr:nvCxnSpPr>
        <xdr:cNvPr id="71" name="直線コネクタ 70"/>
        <xdr:cNvCxnSpPr/>
      </xdr:nvCxnSpPr>
      <xdr:spPr>
        <a:xfrm>
          <a:off x="1130300" y="6579248"/>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23129</xdr:rowOff>
    </xdr:from>
    <xdr:to>
      <xdr:col>6</xdr:col>
      <xdr:colOff>561975</xdr:colOff>
      <xdr:row>38</xdr:row>
      <xdr:rowOff>124729</xdr:rowOff>
    </xdr:to>
    <xdr:sp macro="" textlink="">
      <xdr:nvSpPr>
        <xdr:cNvPr id="81" name="円/楕円 80"/>
        <xdr:cNvSpPr/>
      </xdr:nvSpPr>
      <xdr:spPr>
        <a:xfrm>
          <a:off x="4584700" y="65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109505</xdr:rowOff>
    </xdr:from>
    <xdr:ext cx="534377" cy="259045"/>
    <xdr:sp macro="" textlink="">
      <xdr:nvSpPr>
        <xdr:cNvPr id="82" name="議会費該当値テキスト"/>
        <xdr:cNvSpPr txBox="1"/>
      </xdr:nvSpPr>
      <xdr:spPr>
        <a:xfrm>
          <a:off x="4686300" y="64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35163</xdr:rowOff>
    </xdr:from>
    <xdr:to>
      <xdr:col>5</xdr:col>
      <xdr:colOff>409575</xdr:colOff>
      <xdr:row>38</xdr:row>
      <xdr:rowOff>136763</xdr:rowOff>
    </xdr:to>
    <xdr:sp macro="" textlink="">
      <xdr:nvSpPr>
        <xdr:cNvPr id="83" name="円/楕円 82"/>
        <xdr:cNvSpPr/>
      </xdr:nvSpPr>
      <xdr:spPr>
        <a:xfrm>
          <a:off x="3746500" y="65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153290</xdr:rowOff>
    </xdr:from>
    <xdr:ext cx="534377" cy="259045"/>
    <xdr:sp macro="" textlink="">
      <xdr:nvSpPr>
        <xdr:cNvPr id="84" name="テキスト ボックス 83"/>
        <xdr:cNvSpPr txBox="1"/>
      </xdr:nvSpPr>
      <xdr:spPr>
        <a:xfrm>
          <a:off x="3530111" y="632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44339</xdr:rowOff>
    </xdr:from>
    <xdr:to>
      <xdr:col>4</xdr:col>
      <xdr:colOff>206375</xdr:colOff>
      <xdr:row>38</xdr:row>
      <xdr:rowOff>145939</xdr:rowOff>
    </xdr:to>
    <xdr:sp macro="" textlink="">
      <xdr:nvSpPr>
        <xdr:cNvPr id="85" name="円/楕円 84"/>
        <xdr:cNvSpPr/>
      </xdr:nvSpPr>
      <xdr:spPr>
        <a:xfrm>
          <a:off x="2857500" y="65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162466</xdr:rowOff>
    </xdr:from>
    <xdr:ext cx="534377" cy="259045"/>
    <xdr:sp macro="" textlink="">
      <xdr:nvSpPr>
        <xdr:cNvPr id="86" name="テキスト ボックス 85"/>
        <xdr:cNvSpPr txBox="1"/>
      </xdr:nvSpPr>
      <xdr:spPr>
        <a:xfrm>
          <a:off x="2641111" y="63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37040</xdr:rowOff>
    </xdr:from>
    <xdr:to>
      <xdr:col>3</xdr:col>
      <xdr:colOff>3175</xdr:colOff>
      <xdr:row>38</xdr:row>
      <xdr:rowOff>138640</xdr:rowOff>
    </xdr:to>
    <xdr:sp macro="" textlink="">
      <xdr:nvSpPr>
        <xdr:cNvPr id="87" name="円/楕円 86"/>
        <xdr:cNvSpPr/>
      </xdr:nvSpPr>
      <xdr:spPr>
        <a:xfrm>
          <a:off x="1968500" y="65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155167</xdr:rowOff>
    </xdr:from>
    <xdr:ext cx="534377" cy="259045"/>
    <xdr:sp macro="" textlink="">
      <xdr:nvSpPr>
        <xdr:cNvPr id="88" name="テキスト ボックス 87"/>
        <xdr:cNvSpPr txBox="1"/>
      </xdr:nvSpPr>
      <xdr:spPr>
        <a:xfrm>
          <a:off x="1752111" y="63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13348</xdr:rowOff>
    </xdr:from>
    <xdr:to>
      <xdr:col>1</xdr:col>
      <xdr:colOff>485775</xdr:colOff>
      <xdr:row>38</xdr:row>
      <xdr:rowOff>114948</xdr:rowOff>
    </xdr:to>
    <xdr:sp macro="" textlink="">
      <xdr:nvSpPr>
        <xdr:cNvPr id="89" name="円/楕円 88"/>
        <xdr:cNvSpPr/>
      </xdr:nvSpPr>
      <xdr:spPr>
        <a:xfrm>
          <a:off x="1079500" y="65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131475</xdr:rowOff>
    </xdr:from>
    <xdr:ext cx="534377" cy="259045"/>
    <xdr:sp macro="" textlink="">
      <xdr:nvSpPr>
        <xdr:cNvPr id="90" name="テキスト ボックス 89"/>
        <xdr:cNvSpPr txBox="1"/>
      </xdr:nvSpPr>
      <xdr:spPr>
        <a:xfrm>
          <a:off x="863111" y="63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157199</xdr:rowOff>
    </xdr:from>
    <xdr:to>
      <xdr:col>6</xdr:col>
      <xdr:colOff>511175</xdr:colOff>
      <xdr:row>58</xdr:row>
      <xdr:rowOff>170695</xdr:rowOff>
    </xdr:to>
    <xdr:cxnSp macro="">
      <xdr:nvCxnSpPr>
        <xdr:cNvPr id="121" name="直線コネクタ 120"/>
        <xdr:cNvCxnSpPr/>
      </xdr:nvCxnSpPr>
      <xdr:spPr>
        <a:xfrm flipV="1">
          <a:off x="3797300" y="10101299"/>
          <a:ext cx="8382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147233</xdr:rowOff>
    </xdr:from>
    <xdr:to>
      <xdr:col>5</xdr:col>
      <xdr:colOff>358775</xdr:colOff>
      <xdr:row>58</xdr:row>
      <xdr:rowOff>170695</xdr:rowOff>
    </xdr:to>
    <xdr:cxnSp macro="">
      <xdr:nvCxnSpPr>
        <xdr:cNvPr id="124" name="直線コネクタ 123"/>
        <xdr:cNvCxnSpPr/>
      </xdr:nvCxnSpPr>
      <xdr:spPr>
        <a:xfrm>
          <a:off x="2908300" y="10091333"/>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146299</xdr:rowOff>
    </xdr:from>
    <xdr:to>
      <xdr:col>4</xdr:col>
      <xdr:colOff>155575</xdr:colOff>
      <xdr:row>58</xdr:row>
      <xdr:rowOff>147233</xdr:rowOff>
    </xdr:to>
    <xdr:cxnSp macro="">
      <xdr:nvCxnSpPr>
        <xdr:cNvPr id="127" name="直線コネクタ 126"/>
        <xdr:cNvCxnSpPr/>
      </xdr:nvCxnSpPr>
      <xdr:spPr>
        <a:xfrm>
          <a:off x="2019300" y="10090399"/>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146299</xdr:rowOff>
    </xdr:from>
    <xdr:to>
      <xdr:col>2</xdr:col>
      <xdr:colOff>638175</xdr:colOff>
      <xdr:row>58</xdr:row>
      <xdr:rowOff>157328</xdr:rowOff>
    </xdr:to>
    <xdr:cxnSp macro="">
      <xdr:nvCxnSpPr>
        <xdr:cNvPr id="130" name="直線コネクタ 129"/>
        <xdr:cNvCxnSpPr/>
      </xdr:nvCxnSpPr>
      <xdr:spPr>
        <a:xfrm flipV="1">
          <a:off x="1130300" y="10090399"/>
          <a:ext cx="8890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4678</xdr:rowOff>
    </xdr:from>
    <xdr:ext cx="599010" cy="259045"/>
    <xdr:sp macro="" textlink="">
      <xdr:nvSpPr>
        <xdr:cNvPr id="132" name="テキスト ボックス 131"/>
        <xdr:cNvSpPr txBox="1"/>
      </xdr:nvSpPr>
      <xdr:spPr>
        <a:xfrm>
          <a:off x="1719794" y="97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2639</xdr:rowOff>
    </xdr:from>
    <xdr:ext cx="599010" cy="259045"/>
    <xdr:sp macro="" textlink="">
      <xdr:nvSpPr>
        <xdr:cNvPr id="134" name="テキスト ボックス 133"/>
        <xdr:cNvSpPr txBox="1"/>
      </xdr:nvSpPr>
      <xdr:spPr>
        <a:xfrm>
          <a:off x="830794" y="977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106399</xdr:rowOff>
    </xdr:from>
    <xdr:to>
      <xdr:col>6</xdr:col>
      <xdr:colOff>561975</xdr:colOff>
      <xdr:row>59</xdr:row>
      <xdr:rowOff>36549</xdr:rowOff>
    </xdr:to>
    <xdr:sp macro="" textlink="">
      <xdr:nvSpPr>
        <xdr:cNvPr id="140" name="円/楕円 139"/>
        <xdr:cNvSpPr/>
      </xdr:nvSpPr>
      <xdr:spPr>
        <a:xfrm>
          <a:off x="4584700" y="100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21326</xdr:rowOff>
    </xdr:from>
    <xdr:ext cx="599010" cy="259045"/>
    <xdr:sp macro="" textlink="">
      <xdr:nvSpPr>
        <xdr:cNvPr id="141" name="総務費該当値テキスト"/>
        <xdr:cNvSpPr txBox="1"/>
      </xdr:nvSpPr>
      <xdr:spPr>
        <a:xfrm>
          <a:off x="4686300" y="996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119895</xdr:rowOff>
    </xdr:from>
    <xdr:to>
      <xdr:col>5</xdr:col>
      <xdr:colOff>409575</xdr:colOff>
      <xdr:row>59</xdr:row>
      <xdr:rowOff>50045</xdr:rowOff>
    </xdr:to>
    <xdr:sp macro="" textlink="">
      <xdr:nvSpPr>
        <xdr:cNvPr id="142" name="円/楕円 141"/>
        <xdr:cNvSpPr/>
      </xdr:nvSpPr>
      <xdr:spPr>
        <a:xfrm>
          <a:off x="3746500" y="100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41172</xdr:rowOff>
    </xdr:from>
    <xdr:ext cx="534377" cy="259045"/>
    <xdr:sp macro="" textlink="">
      <xdr:nvSpPr>
        <xdr:cNvPr id="143" name="テキスト ボックス 142"/>
        <xdr:cNvSpPr txBox="1"/>
      </xdr:nvSpPr>
      <xdr:spPr>
        <a:xfrm>
          <a:off x="3530111" y="101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96433</xdr:rowOff>
    </xdr:from>
    <xdr:to>
      <xdr:col>4</xdr:col>
      <xdr:colOff>206375</xdr:colOff>
      <xdr:row>59</xdr:row>
      <xdr:rowOff>26583</xdr:rowOff>
    </xdr:to>
    <xdr:sp macro="" textlink="">
      <xdr:nvSpPr>
        <xdr:cNvPr id="144" name="円/楕円 143"/>
        <xdr:cNvSpPr/>
      </xdr:nvSpPr>
      <xdr:spPr>
        <a:xfrm>
          <a:off x="2857500" y="100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17710</xdr:rowOff>
    </xdr:from>
    <xdr:ext cx="599010" cy="259045"/>
    <xdr:sp macro="" textlink="">
      <xdr:nvSpPr>
        <xdr:cNvPr id="145" name="テキスト ボックス 144"/>
        <xdr:cNvSpPr txBox="1"/>
      </xdr:nvSpPr>
      <xdr:spPr>
        <a:xfrm>
          <a:off x="2608794" y="1013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95499</xdr:rowOff>
    </xdr:from>
    <xdr:to>
      <xdr:col>3</xdr:col>
      <xdr:colOff>3175</xdr:colOff>
      <xdr:row>59</xdr:row>
      <xdr:rowOff>25649</xdr:rowOff>
    </xdr:to>
    <xdr:sp macro="" textlink="">
      <xdr:nvSpPr>
        <xdr:cNvPr id="146" name="円/楕円 145"/>
        <xdr:cNvSpPr/>
      </xdr:nvSpPr>
      <xdr:spPr>
        <a:xfrm>
          <a:off x="1968500" y="100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16776</xdr:rowOff>
    </xdr:from>
    <xdr:ext cx="599010" cy="259045"/>
    <xdr:sp macro="" textlink="">
      <xdr:nvSpPr>
        <xdr:cNvPr id="147" name="テキスト ボックス 146"/>
        <xdr:cNvSpPr txBox="1"/>
      </xdr:nvSpPr>
      <xdr:spPr>
        <a:xfrm>
          <a:off x="1719794" y="1013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106528</xdr:rowOff>
    </xdr:from>
    <xdr:to>
      <xdr:col>1</xdr:col>
      <xdr:colOff>485775</xdr:colOff>
      <xdr:row>59</xdr:row>
      <xdr:rowOff>36678</xdr:rowOff>
    </xdr:to>
    <xdr:sp macro="" textlink="">
      <xdr:nvSpPr>
        <xdr:cNvPr id="148" name="円/楕円 147"/>
        <xdr:cNvSpPr/>
      </xdr:nvSpPr>
      <xdr:spPr>
        <a:xfrm>
          <a:off x="1079500" y="100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27805</xdr:rowOff>
    </xdr:from>
    <xdr:ext cx="599010" cy="259045"/>
    <xdr:sp macro="" textlink="">
      <xdr:nvSpPr>
        <xdr:cNvPr id="149" name="テキスト ボックス 148"/>
        <xdr:cNvSpPr txBox="1"/>
      </xdr:nvSpPr>
      <xdr:spPr>
        <a:xfrm>
          <a:off x="830794" y="101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35593</xdr:rowOff>
    </xdr:from>
    <xdr:to>
      <xdr:col>6</xdr:col>
      <xdr:colOff>511175</xdr:colOff>
      <xdr:row>78</xdr:row>
      <xdr:rowOff>49623</xdr:rowOff>
    </xdr:to>
    <xdr:cxnSp macro="">
      <xdr:nvCxnSpPr>
        <xdr:cNvPr id="178" name="直線コネクタ 177"/>
        <xdr:cNvCxnSpPr/>
      </xdr:nvCxnSpPr>
      <xdr:spPr>
        <a:xfrm flipV="1">
          <a:off x="3797300" y="13408693"/>
          <a:ext cx="8382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25640</xdr:rowOff>
    </xdr:from>
    <xdr:to>
      <xdr:col>5</xdr:col>
      <xdr:colOff>358775</xdr:colOff>
      <xdr:row>78</xdr:row>
      <xdr:rowOff>49623</xdr:rowOff>
    </xdr:to>
    <xdr:cxnSp macro="">
      <xdr:nvCxnSpPr>
        <xdr:cNvPr id="181" name="直線コネクタ 180"/>
        <xdr:cNvCxnSpPr/>
      </xdr:nvCxnSpPr>
      <xdr:spPr>
        <a:xfrm>
          <a:off x="2908300" y="13398740"/>
          <a:ext cx="8890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25640</xdr:rowOff>
    </xdr:from>
    <xdr:to>
      <xdr:col>4</xdr:col>
      <xdr:colOff>155575</xdr:colOff>
      <xdr:row>78</xdr:row>
      <xdr:rowOff>55004</xdr:rowOff>
    </xdr:to>
    <xdr:cxnSp macro="">
      <xdr:nvCxnSpPr>
        <xdr:cNvPr id="184" name="直線コネクタ 183"/>
        <xdr:cNvCxnSpPr/>
      </xdr:nvCxnSpPr>
      <xdr:spPr>
        <a:xfrm flipV="1">
          <a:off x="2019300" y="13398740"/>
          <a:ext cx="889000" cy="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79689</xdr:rowOff>
    </xdr:from>
    <xdr:ext cx="599010" cy="259045"/>
    <xdr:sp macro="" textlink="">
      <xdr:nvSpPr>
        <xdr:cNvPr id="186" name="テキスト ボックス 185"/>
        <xdr:cNvSpPr txBox="1"/>
      </xdr:nvSpPr>
      <xdr:spPr>
        <a:xfrm>
          <a:off x="2608794" y="13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21408</xdr:rowOff>
    </xdr:from>
    <xdr:to>
      <xdr:col>2</xdr:col>
      <xdr:colOff>638175</xdr:colOff>
      <xdr:row>78</xdr:row>
      <xdr:rowOff>55004</xdr:rowOff>
    </xdr:to>
    <xdr:cxnSp macro="">
      <xdr:nvCxnSpPr>
        <xdr:cNvPr id="187" name="直線コネクタ 186"/>
        <xdr:cNvCxnSpPr/>
      </xdr:nvCxnSpPr>
      <xdr:spPr>
        <a:xfrm>
          <a:off x="1130300" y="13394508"/>
          <a:ext cx="889000" cy="3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83791</xdr:rowOff>
    </xdr:from>
    <xdr:ext cx="599010" cy="259045"/>
    <xdr:sp macro="" textlink="">
      <xdr:nvSpPr>
        <xdr:cNvPr id="189" name="テキスト ボックス 188"/>
        <xdr:cNvSpPr txBox="1"/>
      </xdr:nvSpPr>
      <xdr:spPr>
        <a:xfrm>
          <a:off x="1719794" y="131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63341</xdr:rowOff>
    </xdr:from>
    <xdr:ext cx="599010" cy="259045"/>
    <xdr:sp macro="" textlink="">
      <xdr:nvSpPr>
        <xdr:cNvPr id="191" name="テキスト ボックス 190"/>
        <xdr:cNvSpPr txBox="1"/>
      </xdr:nvSpPr>
      <xdr:spPr>
        <a:xfrm>
          <a:off x="830794" y="1343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156243</xdr:rowOff>
    </xdr:from>
    <xdr:to>
      <xdr:col>6</xdr:col>
      <xdr:colOff>561975</xdr:colOff>
      <xdr:row>78</xdr:row>
      <xdr:rowOff>86393</xdr:rowOff>
    </xdr:to>
    <xdr:sp macro="" textlink="">
      <xdr:nvSpPr>
        <xdr:cNvPr id="197" name="円/楕円 196"/>
        <xdr:cNvSpPr/>
      </xdr:nvSpPr>
      <xdr:spPr>
        <a:xfrm>
          <a:off x="4584700" y="133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71170</xdr:rowOff>
    </xdr:from>
    <xdr:ext cx="599010" cy="259045"/>
    <xdr:sp macro="" textlink="">
      <xdr:nvSpPr>
        <xdr:cNvPr id="198" name="民生費該当値テキスト"/>
        <xdr:cNvSpPr txBox="1"/>
      </xdr:nvSpPr>
      <xdr:spPr>
        <a:xfrm>
          <a:off x="4686300" y="1327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170273</xdr:rowOff>
    </xdr:from>
    <xdr:to>
      <xdr:col>5</xdr:col>
      <xdr:colOff>409575</xdr:colOff>
      <xdr:row>78</xdr:row>
      <xdr:rowOff>100423</xdr:rowOff>
    </xdr:to>
    <xdr:sp macro="" textlink="">
      <xdr:nvSpPr>
        <xdr:cNvPr id="199" name="円/楕円 198"/>
        <xdr:cNvSpPr/>
      </xdr:nvSpPr>
      <xdr:spPr>
        <a:xfrm>
          <a:off x="3746500" y="133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91550</xdr:rowOff>
    </xdr:from>
    <xdr:ext cx="599010" cy="259045"/>
    <xdr:sp macro="" textlink="">
      <xdr:nvSpPr>
        <xdr:cNvPr id="200" name="テキスト ボックス 199"/>
        <xdr:cNvSpPr txBox="1"/>
      </xdr:nvSpPr>
      <xdr:spPr>
        <a:xfrm>
          <a:off x="3497794" y="1346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146290</xdr:rowOff>
    </xdr:from>
    <xdr:to>
      <xdr:col>4</xdr:col>
      <xdr:colOff>206375</xdr:colOff>
      <xdr:row>78</xdr:row>
      <xdr:rowOff>76440</xdr:rowOff>
    </xdr:to>
    <xdr:sp macro="" textlink="">
      <xdr:nvSpPr>
        <xdr:cNvPr id="201" name="円/楕円 200"/>
        <xdr:cNvSpPr/>
      </xdr:nvSpPr>
      <xdr:spPr>
        <a:xfrm>
          <a:off x="2857500" y="133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67567</xdr:rowOff>
    </xdr:from>
    <xdr:ext cx="599010" cy="259045"/>
    <xdr:sp macro="" textlink="">
      <xdr:nvSpPr>
        <xdr:cNvPr id="202" name="テキスト ボックス 201"/>
        <xdr:cNvSpPr txBox="1"/>
      </xdr:nvSpPr>
      <xdr:spPr>
        <a:xfrm>
          <a:off x="2608794" y="134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4204</xdr:rowOff>
    </xdr:from>
    <xdr:to>
      <xdr:col>3</xdr:col>
      <xdr:colOff>3175</xdr:colOff>
      <xdr:row>78</xdr:row>
      <xdr:rowOff>105804</xdr:rowOff>
    </xdr:to>
    <xdr:sp macro="" textlink="">
      <xdr:nvSpPr>
        <xdr:cNvPr id="203" name="円/楕円 202"/>
        <xdr:cNvSpPr/>
      </xdr:nvSpPr>
      <xdr:spPr>
        <a:xfrm>
          <a:off x="1968500" y="133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96931</xdr:rowOff>
    </xdr:from>
    <xdr:ext cx="599010" cy="259045"/>
    <xdr:sp macro="" textlink="">
      <xdr:nvSpPr>
        <xdr:cNvPr id="204" name="テキスト ボックス 203"/>
        <xdr:cNvSpPr txBox="1"/>
      </xdr:nvSpPr>
      <xdr:spPr>
        <a:xfrm>
          <a:off x="1719794" y="1347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142058</xdr:rowOff>
    </xdr:from>
    <xdr:to>
      <xdr:col>1</xdr:col>
      <xdr:colOff>485775</xdr:colOff>
      <xdr:row>78</xdr:row>
      <xdr:rowOff>72208</xdr:rowOff>
    </xdr:to>
    <xdr:sp macro="" textlink="">
      <xdr:nvSpPr>
        <xdr:cNvPr id="205" name="円/楕円 204"/>
        <xdr:cNvSpPr/>
      </xdr:nvSpPr>
      <xdr:spPr>
        <a:xfrm>
          <a:off x="1079500" y="133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88735</xdr:rowOff>
    </xdr:from>
    <xdr:ext cx="599010" cy="259045"/>
    <xdr:sp macro="" textlink="">
      <xdr:nvSpPr>
        <xdr:cNvPr id="206" name="テキスト ボックス 205"/>
        <xdr:cNvSpPr txBox="1"/>
      </xdr:nvSpPr>
      <xdr:spPr>
        <a:xfrm>
          <a:off x="830794" y="131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35077</xdr:rowOff>
    </xdr:from>
    <xdr:to>
      <xdr:col>6</xdr:col>
      <xdr:colOff>511175</xdr:colOff>
      <xdr:row>98</xdr:row>
      <xdr:rowOff>111864</xdr:rowOff>
    </xdr:to>
    <xdr:cxnSp macro="">
      <xdr:nvCxnSpPr>
        <xdr:cNvPr id="235" name="直線コネクタ 234"/>
        <xdr:cNvCxnSpPr/>
      </xdr:nvCxnSpPr>
      <xdr:spPr>
        <a:xfrm>
          <a:off x="3797300" y="16837177"/>
          <a:ext cx="8382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35077</xdr:rowOff>
    </xdr:from>
    <xdr:to>
      <xdr:col>5</xdr:col>
      <xdr:colOff>358775</xdr:colOff>
      <xdr:row>98</xdr:row>
      <xdr:rowOff>90280</xdr:rowOff>
    </xdr:to>
    <xdr:cxnSp macro="">
      <xdr:nvCxnSpPr>
        <xdr:cNvPr id="238" name="直線コネクタ 237"/>
        <xdr:cNvCxnSpPr/>
      </xdr:nvCxnSpPr>
      <xdr:spPr>
        <a:xfrm flipV="1">
          <a:off x="2908300" y="16837177"/>
          <a:ext cx="889000" cy="5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90280</xdr:rowOff>
    </xdr:from>
    <xdr:to>
      <xdr:col>4</xdr:col>
      <xdr:colOff>155575</xdr:colOff>
      <xdr:row>98</xdr:row>
      <xdr:rowOff>115114</xdr:rowOff>
    </xdr:to>
    <xdr:cxnSp macro="">
      <xdr:nvCxnSpPr>
        <xdr:cNvPr id="241" name="直線コネクタ 240"/>
        <xdr:cNvCxnSpPr/>
      </xdr:nvCxnSpPr>
      <xdr:spPr>
        <a:xfrm flipV="1">
          <a:off x="2019300" y="16892380"/>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108386</xdr:rowOff>
    </xdr:from>
    <xdr:to>
      <xdr:col>2</xdr:col>
      <xdr:colOff>638175</xdr:colOff>
      <xdr:row>98</xdr:row>
      <xdr:rowOff>115114</xdr:rowOff>
    </xdr:to>
    <xdr:cxnSp macro="">
      <xdr:nvCxnSpPr>
        <xdr:cNvPr id="244" name="直線コネクタ 243"/>
        <xdr:cNvCxnSpPr/>
      </xdr:nvCxnSpPr>
      <xdr:spPr>
        <a:xfrm>
          <a:off x="1130300" y="16910486"/>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61064</xdr:rowOff>
    </xdr:from>
    <xdr:to>
      <xdr:col>6</xdr:col>
      <xdr:colOff>561975</xdr:colOff>
      <xdr:row>98</xdr:row>
      <xdr:rowOff>162664</xdr:rowOff>
    </xdr:to>
    <xdr:sp macro="" textlink="">
      <xdr:nvSpPr>
        <xdr:cNvPr id="254" name="円/楕円 253"/>
        <xdr:cNvSpPr/>
      </xdr:nvSpPr>
      <xdr:spPr>
        <a:xfrm>
          <a:off x="4584700" y="168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147441</xdr:rowOff>
    </xdr:from>
    <xdr:ext cx="534377" cy="259045"/>
    <xdr:sp macro="" textlink="">
      <xdr:nvSpPr>
        <xdr:cNvPr id="255" name="衛生費該当値テキスト"/>
        <xdr:cNvSpPr txBox="1"/>
      </xdr:nvSpPr>
      <xdr:spPr>
        <a:xfrm>
          <a:off x="4686300" y="167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155727</xdr:rowOff>
    </xdr:from>
    <xdr:to>
      <xdr:col>5</xdr:col>
      <xdr:colOff>409575</xdr:colOff>
      <xdr:row>98</xdr:row>
      <xdr:rowOff>85877</xdr:rowOff>
    </xdr:to>
    <xdr:sp macro="" textlink="">
      <xdr:nvSpPr>
        <xdr:cNvPr id="256" name="円/楕円 255"/>
        <xdr:cNvSpPr/>
      </xdr:nvSpPr>
      <xdr:spPr>
        <a:xfrm>
          <a:off x="3746500" y="167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77004</xdr:rowOff>
    </xdr:from>
    <xdr:ext cx="534377" cy="259045"/>
    <xdr:sp macro="" textlink="">
      <xdr:nvSpPr>
        <xdr:cNvPr id="257" name="テキスト ボックス 256"/>
        <xdr:cNvSpPr txBox="1"/>
      </xdr:nvSpPr>
      <xdr:spPr>
        <a:xfrm>
          <a:off x="3530111" y="168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39480</xdr:rowOff>
    </xdr:from>
    <xdr:to>
      <xdr:col>4</xdr:col>
      <xdr:colOff>206375</xdr:colOff>
      <xdr:row>98</xdr:row>
      <xdr:rowOff>141080</xdr:rowOff>
    </xdr:to>
    <xdr:sp macro="" textlink="">
      <xdr:nvSpPr>
        <xdr:cNvPr id="258" name="円/楕円 257"/>
        <xdr:cNvSpPr/>
      </xdr:nvSpPr>
      <xdr:spPr>
        <a:xfrm>
          <a:off x="2857500" y="16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132207</xdr:rowOff>
    </xdr:from>
    <xdr:ext cx="534377" cy="259045"/>
    <xdr:sp macro="" textlink="">
      <xdr:nvSpPr>
        <xdr:cNvPr id="259" name="テキスト ボックス 258"/>
        <xdr:cNvSpPr txBox="1"/>
      </xdr:nvSpPr>
      <xdr:spPr>
        <a:xfrm>
          <a:off x="2641111" y="169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64314</xdr:rowOff>
    </xdr:from>
    <xdr:to>
      <xdr:col>3</xdr:col>
      <xdr:colOff>3175</xdr:colOff>
      <xdr:row>98</xdr:row>
      <xdr:rowOff>165914</xdr:rowOff>
    </xdr:to>
    <xdr:sp macro="" textlink="">
      <xdr:nvSpPr>
        <xdr:cNvPr id="260" name="円/楕円 259"/>
        <xdr:cNvSpPr/>
      </xdr:nvSpPr>
      <xdr:spPr>
        <a:xfrm>
          <a:off x="1968500" y="16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157041</xdr:rowOff>
    </xdr:from>
    <xdr:ext cx="534377" cy="259045"/>
    <xdr:sp macro="" textlink="">
      <xdr:nvSpPr>
        <xdr:cNvPr id="261" name="テキスト ボックス 260"/>
        <xdr:cNvSpPr txBox="1"/>
      </xdr:nvSpPr>
      <xdr:spPr>
        <a:xfrm>
          <a:off x="1752111" y="169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57586</xdr:rowOff>
    </xdr:from>
    <xdr:to>
      <xdr:col>1</xdr:col>
      <xdr:colOff>485775</xdr:colOff>
      <xdr:row>98</xdr:row>
      <xdr:rowOff>159186</xdr:rowOff>
    </xdr:to>
    <xdr:sp macro="" textlink="">
      <xdr:nvSpPr>
        <xdr:cNvPr id="262" name="円/楕円 261"/>
        <xdr:cNvSpPr/>
      </xdr:nvSpPr>
      <xdr:spPr>
        <a:xfrm>
          <a:off x="1079500" y="168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150313</xdr:rowOff>
    </xdr:from>
    <xdr:ext cx="534377" cy="259045"/>
    <xdr:sp macro="" textlink="">
      <xdr:nvSpPr>
        <xdr:cNvPr id="263" name="テキスト ボックス 262"/>
        <xdr:cNvSpPr txBox="1"/>
      </xdr:nvSpPr>
      <xdr:spPr>
        <a:xfrm>
          <a:off x="863111" y="169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19027</xdr:rowOff>
    </xdr:from>
    <xdr:to>
      <xdr:col>15</xdr:col>
      <xdr:colOff>180975</xdr:colOff>
      <xdr:row>59</xdr:row>
      <xdr:rowOff>24080</xdr:rowOff>
    </xdr:to>
    <xdr:cxnSp macro="">
      <xdr:nvCxnSpPr>
        <xdr:cNvPr id="353" name="直線コネクタ 352"/>
        <xdr:cNvCxnSpPr/>
      </xdr:nvCxnSpPr>
      <xdr:spPr>
        <a:xfrm>
          <a:off x="9639300" y="10134577"/>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8230</xdr:rowOff>
    </xdr:from>
    <xdr:to>
      <xdr:col>14</xdr:col>
      <xdr:colOff>28575</xdr:colOff>
      <xdr:row>59</xdr:row>
      <xdr:rowOff>19027</xdr:rowOff>
    </xdr:to>
    <xdr:cxnSp macro="">
      <xdr:nvCxnSpPr>
        <xdr:cNvPr id="356" name="直線コネクタ 355"/>
        <xdr:cNvCxnSpPr/>
      </xdr:nvCxnSpPr>
      <xdr:spPr>
        <a:xfrm>
          <a:off x="8750300" y="10123780"/>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8230</xdr:rowOff>
    </xdr:from>
    <xdr:to>
      <xdr:col>12</xdr:col>
      <xdr:colOff>511175</xdr:colOff>
      <xdr:row>59</xdr:row>
      <xdr:rowOff>20496</xdr:rowOff>
    </xdr:to>
    <xdr:cxnSp macro="">
      <xdr:nvCxnSpPr>
        <xdr:cNvPr id="359" name="直線コネクタ 358"/>
        <xdr:cNvCxnSpPr/>
      </xdr:nvCxnSpPr>
      <xdr:spPr>
        <a:xfrm flipV="1">
          <a:off x="7861300" y="10123780"/>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9880</xdr:rowOff>
    </xdr:from>
    <xdr:to>
      <xdr:col>11</xdr:col>
      <xdr:colOff>307975</xdr:colOff>
      <xdr:row>59</xdr:row>
      <xdr:rowOff>20496</xdr:rowOff>
    </xdr:to>
    <xdr:cxnSp macro="">
      <xdr:nvCxnSpPr>
        <xdr:cNvPr id="362" name="直線コネクタ 361"/>
        <xdr:cNvCxnSpPr/>
      </xdr:nvCxnSpPr>
      <xdr:spPr>
        <a:xfrm>
          <a:off x="6972300" y="10125430"/>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54098</xdr:rowOff>
    </xdr:from>
    <xdr:ext cx="534377" cy="259045"/>
    <xdr:sp macro="" textlink="">
      <xdr:nvSpPr>
        <xdr:cNvPr id="366" name="テキスト ボックス 365"/>
        <xdr:cNvSpPr txBox="1"/>
      </xdr:nvSpPr>
      <xdr:spPr>
        <a:xfrm>
          <a:off x="6705111" y="10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144730</xdr:rowOff>
    </xdr:from>
    <xdr:to>
      <xdr:col>15</xdr:col>
      <xdr:colOff>231775</xdr:colOff>
      <xdr:row>59</xdr:row>
      <xdr:rowOff>74880</xdr:rowOff>
    </xdr:to>
    <xdr:sp macro="" textlink="">
      <xdr:nvSpPr>
        <xdr:cNvPr id="372" name="円/楕円 371"/>
        <xdr:cNvSpPr/>
      </xdr:nvSpPr>
      <xdr:spPr>
        <a:xfrm>
          <a:off x="10426700" y="10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59657</xdr:rowOff>
    </xdr:from>
    <xdr:ext cx="534377" cy="259045"/>
    <xdr:sp macro="" textlink="">
      <xdr:nvSpPr>
        <xdr:cNvPr id="373" name="農林水産業費該当値テキスト"/>
        <xdr:cNvSpPr txBox="1"/>
      </xdr:nvSpPr>
      <xdr:spPr>
        <a:xfrm>
          <a:off x="10528300" y="100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139677</xdr:rowOff>
    </xdr:from>
    <xdr:to>
      <xdr:col>14</xdr:col>
      <xdr:colOff>79375</xdr:colOff>
      <xdr:row>59</xdr:row>
      <xdr:rowOff>69827</xdr:rowOff>
    </xdr:to>
    <xdr:sp macro="" textlink="">
      <xdr:nvSpPr>
        <xdr:cNvPr id="374" name="円/楕円 373"/>
        <xdr:cNvSpPr/>
      </xdr:nvSpPr>
      <xdr:spPr>
        <a:xfrm>
          <a:off x="9588500" y="100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60954</xdr:rowOff>
    </xdr:from>
    <xdr:ext cx="534377" cy="259045"/>
    <xdr:sp macro="" textlink="">
      <xdr:nvSpPr>
        <xdr:cNvPr id="375" name="テキスト ボックス 374"/>
        <xdr:cNvSpPr txBox="1"/>
      </xdr:nvSpPr>
      <xdr:spPr>
        <a:xfrm>
          <a:off x="9372111" y="101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128880</xdr:rowOff>
    </xdr:from>
    <xdr:to>
      <xdr:col>12</xdr:col>
      <xdr:colOff>561975</xdr:colOff>
      <xdr:row>59</xdr:row>
      <xdr:rowOff>59030</xdr:rowOff>
    </xdr:to>
    <xdr:sp macro="" textlink="">
      <xdr:nvSpPr>
        <xdr:cNvPr id="376" name="円/楕円 375"/>
        <xdr:cNvSpPr/>
      </xdr:nvSpPr>
      <xdr:spPr>
        <a:xfrm>
          <a:off x="8699500" y="100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50157</xdr:rowOff>
    </xdr:from>
    <xdr:ext cx="534377" cy="259045"/>
    <xdr:sp macro="" textlink="">
      <xdr:nvSpPr>
        <xdr:cNvPr id="377" name="テキスト ボックス 376"/>
        <xdr:cNvSpPr txBox="1"/>
      </xdr:nvSpPr>
      <xdr:spPr>
        <a:xfrm>
          <a:off x="8483111" y="101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141146</xdr:rowOff>
    </xdr:from>
    <xdr:to>
      <xdr:col>11</xdr:col>
      <xdr:colOff>358775</xdr:colOff>
      <xdr:row>59</xdr:row>
      <xdr:rowOff>71296</xdr:rowOff>
    </xdr:to>
    <xdr:sp macro="" textlink="">
      <xdr:nvSpPr>
        <xdr:cNvPr id="378" name="円/楕円 377"/>
        <xdr:cNvSpPr/>
      </xdr:nvSpPr>
      <xdr:spPr>
        <a:xfrm>
          <a:off x="7810500" y="100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62423</xdr:rowOff>
    </xdr:from>
    <xdr:ext cx="534377" cy="259045"/>
    <xdr:sp macro="" textlink="">
      <xdr:nvSpPr>
        <xdr:cNvPr id="379" name="テキスト ボックス 378"/>
        <xdr:cNvSpPr txBox="1"/>
      </xdr:nvSpPr>
      <xdr:spPr>
        <a:xfrm>
          <a:off x="7594111" y="101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130530</xdr:rowOff>
    </xdr:from>
    <xdr:to>
      <xdr:col>10</xdr:col>
      <xdr:colOff>155575</xdr:colOff>
      <xdr:row>59</xdr:row>
      <xdr:rowOff>60680</xdr:rowOff>
    </xdr:to>
    <xdr:sp macro="" textlink="">
      <xdr:nvSpPr>
        <xdr:cNvPr id="380" name="円/楕円 379"/>
        <xdr:cNvSpPr/>
      </xdr:nvSpPr>
      <xdr:spPr>
        <a:xfrm>
          <a:off x="6921500" y="100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77207</xdr:rowOff>
    </xdr:from>
    <xdr:ext cx="534377" cy="259045"/>
    <xdr:sp macro="" textlink="">
      <xdr:nvSpPr>
        <xdr:cNvPr id="381" name="テキスト ボックス 380"/>
        <xdr:cNvSpPr txBox="1"/>
      </xdr:nvSpPr>
      <xdr:spPr>
        <a:xfrm>
          <a:off x="6705111" y="98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8820</xdr:rowOff>
    </xdr:from>
    <xdr:to>
      <xdr:col>15</xdr:col>
      <xdr:colOff>180975</xdr:colOff>
      <xdr:row>79</xdr:row>
      <xdr:rowOff>17704</xdr:rowOff>
    </xdr:to>
    <xdr:cxnSp macro="">
      <xdr:nvCxnSpPr>
        <xdr:cNvPr id="410" name="直線コネクタ 409"/>
        <xdr:cNvCxnSpPr/>
      </xdr:nvCxnSpPr>
      <xdr:spPr>
        <a:xfrm flipV="1">
          <a:off x="9639300" y="13553370"/>
          <a:ext cx="8382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17704</xdr:rowOff>
    </xdr:from>
    <xdr:to>
      <xdr:col>14</xdr:col>
      <xdr:colOff>28575</xdr:colOff>
      <xdr:row>79</xdr:row>
      <xdr:rowOff>17704</xdr:rowOff>
    </xdr:to>
    <xdr:cxnSp macro="">
      <xdr:nvCxnSpPr>
        <xdr:cNvPr id="413" name="直線コネクタ 412"/>
        <xdr:cNvCxnSpPr/>
      </xdr:nvCxnSpPr>
      <xdr:spPr>
        <a:xfrm>
          <a:off x="8750300" y="13562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5" name="テキスト ボックス 414"/>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17704</xdr:rowOff>
    </xdr:from>
    <xdr:to>
      <xdr:col>12</xdr:col>
      <xdr:colOff>511175</xdr:colOff>
      <xdr:row>79</xdr:row>
      <xdr:rowOff>18366</xdr:rowOff>
    </xdr:to>
    <xdr:cxnSp macro="">
      <xdr:nvCxnSpPr>
        <xdr:cNvPr id="416" name="直線コネクタ 415"/>
        <xdr:cNvCxnSpPr/>
      </xdr:nvCxnSpPr>
      <xdr:spPr>
        <a:xfrm flipV="1">
          <a:off x="7861300" y="1356225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31230</xdr:rowOff>
    </xdr:from>
    <xdr:ext cx="534377" cy="259045"/>
    <xdr:sp macro="" textlink="">
      <xdr:nvSpPr>
        <xdr:cNvPr id="418" name="テキスト ボックス 417"/>
        <xdr:cNvSpPr txBox="1"/>
      </xdr:nvSpPr>
      <xdr:spPr>
        <a:xfrm>
          <a:off x="8483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2006</xdr:rowOff>
    </xdr:from>
    <xdr:to>
      <xdr:col>11</xdr:col>
      <xdr:colOff>307975</xdr:colOff>
      <xdr:row>79</xdr:row>
      <xdr:rowOff>18366</xdr:rowOff>
    </xdr:to>
    <xdr:cxnSp macro="">
      <xdr:nvCxnSpPr>
        <xdr:cNvPr id="419" name="直線コネクタ 418"/>
        <xdr:cNvCxnSpPr/>
      </xdr:nvCxnSpPr>
      <xdr:spPr>
        <a:xfrm>
          <a:off x="6972300" y="13546556"/>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35946</xdr:rowOff>
    </xdr:from>
    <xdr:ext cx="534377" cy="259045"/>
    <xdr:sp macro="" textlink="">
      <xdr:nvSpPr>
        <xdr:cNvPr id="421" name="テキスト ボックス 420"/>
        <xdr:cNvSpPr txBox="1"/>
      </xdr:nvSpPr>
      <xdr:spPr>
        <a:xfrm>
          <a:off x="7594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129470</xdr:rowOff>
    </xdr:from>
    <xdr:to>
      <xdr:col>15</xdr:col>
      <xdr:colOff>231775</xdr:colOff>
      <xdr:row>79</xdr:row>
      <xdr:rowOff>59620</xdr:rowOff>
    </xdr:to>
    <xdr:sp macro="" textlink="">
      <xdr:nvSpPr>
        <xdr:cNvPr id="429" name="円/楕円 428"/>
        <xdr:cNvSpPr/>
      </xdr:nvSpPr>
      <xdr:spPr>
        <a:xfrm>
          <a:off x="104267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44397</xdr:rowOff>
    </xdr:from>
    <xdr:ext cx="469744" cy="259045"/>
    <xdr:sp macro="" textlink="">
      <xdr:nvSpPr>
        <xdr:cNvPr id="430" name="商工費該当値テキスト"/>
        <xdr:cNvSpPr txBox="1"/>
      </xdr:nvSpPr>
      <xdr:spPr>
        <a:xfrm>
          <a:off x="10528300" y="134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138354</xdr:rowOff>
    </xdr:from>
    <xdr:to>
      <xdr:col>14</xdr:col>
      <xdr:colOff>79375</xdr:colOff>
      <xdr:row>79</xdr:row>
      <xdr:rowOff>68504</xdr:rowOff>
    </xdr:to>
    <xdr:sp macro="" textlink="">
      <xdr:nvSpPr>
        <xdr:cNvPr id="431" name="円/楕円 430"/>
        <xdr:cNvSpPr/>
      </xdr:nvSpPr>
      <xdr:spPr>
        <a:xfrm>
          <a:off x="9588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59631</xdr:rowOff>
    </xdr:from>
    <xdr:ext cx="469744" cy="259045"/>
    <xdr:sp macro="" textlink="">
      <xdr:nvSpPr>
        <xdr:cNvPr id="432" name="テキスト ボックス 431"/>
        <xdr:cNvSpPr txBox="1"/>
      </xdr:nvSpPr>
      <xdr:spPr>
        <a:xfrm>
          <a:off x="9404427"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138354</xdr:rowOff>
    </xdr:from>
    <xdr:to>
      <xdr:col>12</xdr:col>
      <xdr:colOff>561975</xdr:colOff>
      <xdr:row>79</xdr:row>
      <xdr:rowOff>68504</xdr:rowOff>
    </xdr:to>
    <xdr:sp macro="" textlink="">
      <xdr:nvSpPr>
        <xdr:cNvPr id="433" name="円/楕円 432"/>
        <xdr:cNvSpPr/>
      </xdr:nvSpPr>
      <xdr:spPr>
        <a:xfrm>
          <a:off x="8699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59631</xdr:rowOff>
    </xdr:from>
    <xdr:ext cx="469744" cy="259045"/>
    <xdr:sp macro="" textlink="">
      <xdr:nvSpPr>
        <xdr:cNvPr id="434" name="テキスト ボックス 433"/>
        <xdr:cNvSpPr txBox="1"/>
      </xdr:nvSpPr>
      <xdr:spPr>
        <a:xfrm>
          <a:off x="8515427"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139016</xdr:rowOff>
    </xdr:from>
    <xdr:to>
      <xdr:col>11</xdr:col>
      <xdr:colOff>358775</xdr:colOff>
      <xdr:row>79</xdr:row>
      <xdr:rowOff>69166</xdr:rowOff>
    </xdr:to>
    <xdr:sp macro="" textlink="">
      <xdr:nvSpPr>
        <xdr:cNvPr id="435" name="円/楕円 434"/>
        <xdr:cNvSpPr/>
      </xdr:nvSpPr>
      <xdr:spPr>
        <a:xfrm>
          <a:off x="7810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60293</xdr:rowOff>
    </xdr:from>
    <xdr:ext cx="469744" cy="259045"/>
    <xdr:sp macro="" textlink="">
      <xdr:nvSpPr>
        <xdr:cNvPr id="436" name="テキスト ボックス 435"/>
        <xdr:cNvSpPr txBox="1"/>
      </xdr:nvSpPr>
      <xdr:spPr>
        <a:xfrm>
          <a:off x="7626427" y="1360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122656</xdr:rowOff>
    </xdr:from>
    <xdr:to>
      <xdr:col>10</xdr:col>
      <xdr:colOff>155575</xdr:colOff>
      <xdr:row>79</xdr:row>
      <xdr:rowOff>52806</xdr:rowOff>
    </xdr:to>
    <xdr:sp macro="" textlink="">
      <xdr:nvSpPr>
        <xdr:cNvPr id="437" name="円/楕円 436"/>
        <xdr:cNvSpPr/>
      </xdr:nvSpPr>
      <xdr:spPr>
        <a:xfrm>
          <a:off x="6921500" y="134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43933</xdr:rowOff>
    </xdr:from>
    <xdr:ext cx="534377" cy="259045"/>
    <xdr:sp macro="" textlink="">
      <xdr:nvSpPr>
        <xdr:cNvPr id="438" name="テキスト ボックス 437"/>
        <xdr:cNvSpPr txBox="1"/>
      </xdr:nvSpPr>
      <xdr:spPr>
        <a:xfrm>
          <a:off x="6705111" y="135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146244</xdr:rowOff>
    </xdr:from>
    <xdr:to>
      <xdr:col>15</xdr:col>
      <xdr:colOff>180975</xdr:colOff>
      <xdr:row>98</xdr:row>
      <xdr:rowOff>157138</xdr:rowOff>
    </xdr:to>
    <xdr:cxnSp macro="">
      <xdr:nvCxnSpPr>
        <xdr:cNvPr id="467" name="直線コネクタ 466"/>
        <xdr:cNvCxnSpPr/>
      </xdr:nvCxnSpPr>
      <xdr:spPr>
        <a:xfrm>
          <a:off x="9639300" y="16948344"/>
          <a:ext cx="8382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146244</xdr:rowOff>
    </xdr:from>
    <xdr:to>
      <xdr:col>14</xdr:col>
      <xdr:colOff>28575</xdr:colOff>
      <xdr:row>98</xdr:row>
      <xdr:rowOff>150954</xdr:rowOff>
    </xdr:to>
    <xdr:cxnSp macro="">
      <xdr:nvCxnSpPr>
        <xdr:cNvPr id="470" name="直線コネクタ 469"/>
        <xdr:cNvCxnSpPr/>
      </xdr:nvCxnSpPr>
      <xdr:spPr>
        <a:xfrm flipV="1">
          <a:off x="8750300" y="16948344"/>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39656</xdr:rowOff>
    </xdr:from>
    <xdr:ext cx="534377" cy="259045"/>
    <xdr:sp macro="" textlink="">
      <xdr:nvSpPr>
        <xdr:cNvPr id="472" name="テキスト ボックス 471"/>
        <xdr:cNvSpPr txBox="1"/>
      </xdr:nvSpPr>
      <xdr:spPr>
        <a:xfrm>
          <a:off x="9372111" y="166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111331</xdr:rowOff>
    </xdr:from>
    <xdr:to>
      <xdr:col>12</xdr:col>
      <xdr:colOff>511175</xdr:colOff>
      <xdr:row>98</xdr:row>
      <xdr:rowOff>150954</xdr:rowOff>
    </xdr:to>
    <xdr:cxnSp macro="">
      <xdr:nvCxnSpPr>
        <xdr:cNvPr id="473" name="直線コネクタ 472"/>
        <xdr:cNvCxnSpPr/>
      </xdr:nvCxnSpPr>
      <xdr:spPr>
        <a:xfrm>
          <a:off x="7861300" y="16913431"/>
          <a:ext cx="889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41102</xdr:rowOff>
    </xdr:from>
    <xdr:ext cx="534377" cy="259045"/>
    <xdr:sp macro="" textlink="">
      <xdr:nvSpPr>
        <xdr:cNvPr id="475" name="テキスト ボックス 474"/>
        <xdr:cNvSpPr txBox="1"/>
      </xdr:nvSpPr>
      <xdr:spPr>
        <a:xfrm>
          <a:off x="8483111" y="166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111331</xdr:rowOff>
    </xdr:from>
    <xdr:to>
      <xdr:col>11</xdr:col>
      <xdr:colOff>307975</xdr:colOff>
      <xdr:row>98</xdr:row>
      <xdr:rowOff>112066</xdr:rowOff>
    </xdr:to>
    <xdr:cxnSp macro="">
      <xdr:nvCxnSpPr>
        <xdr:cNvPr id="476" name="直線コネクタ 475"/>
        <xdr:cNvCxnSpPr/>
      </xdr:nvCxnSpPr>
      <xdr:spPr>
        <a:xfrm flipV="1">
          <a:off x="6972300" y="16913431"/>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24720</xdr:rowOff>
    </xdr:from>
    <xdr:ext cx="534377" cy="259045"/>
    <xdr:sp macro="" textlink="">
      <xdr:nvSpPr>
        <xdr:cNvPr id="478" name="テキスト ボックス 477"/>
        <xdr:cNvSpPr txBox="1"/>
      </xdr:nvSpPr>
      <xdr:spPr>
        <a:xfrm>
          <a:off x="7594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26354</xdr:rowOff>
    </xdr:from>
    <xdr:ext cx="534377" cy="259045"/>
    <xdr:sp macro="" textlink="">
      <xdr:nvSpPr>
        <xdr:cNvPr id="480" name="テキスト ボックス 479"/>
        <xdr:cNvSpPr txBox="1"/>
      </xdr:nvSpPr>
      <xdr:spPr>
        <a:xfrm>
          <a:off x="6705111" y="1699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106338</xdr:rowOff>
    </xdr:from>
    <xdr:to>
      <xdr:col>15</xdr:col>
      <xdr:colOff>231775</xdr:colOff>
      <xdr:row>99</xdr:row>
      <xdr:rowOff>36488</xdr:rowOff>
    </xdr:to>
    <xdr:sp macro="" textlink="">
      <xdr:nvSpPr>
        <xdr:cNvPr id="486" name="円/楕円 485"/>
        <xdr:cNvSpPr/>
      </xdr:nvSpPr>
      <xdr:spPr>
        <a:xfrm>
          <a:off x="10426700" y="169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95444</xdr:rowOff>
    </xdr:from>
    <xdr:to>
      <xdr:col>14</xdr:col>
      <xdr:colOff>79375</xdr:colOff>
      <xdr:row>99</xdr:row>
      <xdr:rowOff>25594</xdr:rowOff>
    </xdr:to>
    <xdr:sp macro="" textlink="">
      <xdr:nvSpPr>
        <xdr:cNvPr id="488" name="円/楕円 487"/>
        <xdr:cNvSpPr/>
      </xdr:nvSpPr>
      <xdr:spPr>
        <a:xfrm>
          <a:off x="9588500" y="168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16721</xdr:rowOff>
    </xdr:from>
    <xdr:ext cx="534377" cy="259045"/>
    <xdr:sp macro="" textlink="">
      <xdr:nvSpPr>
        <xdr:cNvPr id="489" name="テキスト ボックス 488"/>
        <xdr:cNvSpPr txBox="1"/>
      </xdr:nvSpPr>
      <xdr:spPr>
        <a:xfrm>
          <a:off x="9372111" y="169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100154</xdr:rowOff>
    </xdr:from>
    <xdr:to>
      <xdr:col>12</xdr:col>
      <xdr:colOff>561975</xdr:colOff>
      <xdr:row>99</xdr:row>
      <xdr:rowOff>30304</xdr:rowOff>
    </xdr:to>
    <xdr:sp macro="" textlink="">
      <xdr:nvSpPr>
        <xdr:cNvPr id="490" name="円/楕円 489"/>
        <xdr:cNvSpPr/>
      </xdr:nvSpPr>
      <xdr:spPr>
        <a:xfrm>
          <a:off x="8699500" y="169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21431</xdr:rowOff>
    </xdr:from>
    <xdr:ext cx="534377" cy="259045"/>
    <xdr:sp macro="" textlink="">
      <xdr:nvSpPr>
        <xdr:cNvPr id="491" name="テキスト ボックス 490"/>
        <xdr:cNvSpPr txBox="1"/>
      </xdr:nvSpPr>
      <xdr:spPr>
        <a:xfrm>
          <a:off x="8483111" y="169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60531</xdr:rowOff>
    </xdr:from>
    <xdr:to>
      <xdr:col>11</xdr:col>
      <xdr:colOff>358775</xdr:colOff>
      <xdr:row>98</xdr:row>
      <xdr:rowOff>162131</xdr:rowOff>
    </xdr:to>
    <xdr:sp macro="" textlink="">
      <xdr:nvSpPr>
        <xdr:cNvPr id="492" name="円/楕円 491"/>
        <xdr:cNvSpPr/>
      </xdr:nvSpPr>
      <xdr:spPr>
        <a:xfrm>
          <a:off x="7810500" y="16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7208</xdr:rowOff>
    </xdr:from>
    <xdr:ext cx="599010" cy="259045"/>
    <xdr:sp macro="" textlink="">
      <xdr:nvSpPr>
        <xdr:cNvPr id="493" name="テキスト ボックス 492"/>
        <xdr:cNvSpPr txBox="1"/>
      </xdr:nvSpPr>
      <xdr:spPr>
        <a:xfrm>
          <a:off x="7561794" y="1663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61266</xdr:rowOff>
    </xdr:from>
    <xdr:to>
      <xdr:col>10</xdr:col>
      <xdr:colOff>155575</xdr:colOff>
      <xdr:row>98</xdr:row>
      <xdr:rowOff>162866</xdr:rowOff>
    </xdr:to>
    <xdr:sp macro="" textlink="">
      <xdr:nvSpPr>
        <xdr:cNvPr id="494" name="円/楕円 493"/>
        <xdr:cNvSpPr/>
      </xdr:nvSpPr>
      <xdr:spPr>
        <a:xfrm>
          <a:off x="6921500" y="16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7943</xdr:rowOff>
    </xdr:from>
    <xdr:ext cx="599010" cy="259045"/>
    <xdr:sp macro="" textlink="">
      <xdr:nvSpPr>
        <xdr:cNvPr id="495" name="テキスト ボックス 494"/>
        <xdr:cNvSpPr txBox="1"/>
      </xdr:nvSpPr>
      <xdr:spPr>
        <a:xfrm>
          <a:off x="6672794" y="1663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69769</xdr:rowOff>
    </xdr:from>
    <xdr:to>
      <xdr:col>23</xdr:col>
      <xdr:colOff>517525</xdr:colOff>
      <xdr:row>38</xdr:row>
      <xdr:rowOff>93578</xdr:rowOff>
    </xdr:to>
    <xdr:cxnSp macro="">
      <xdr:nvCxnSpPr>
        <xdr:cNvPr id="522" name="直線コネクタ 521"/>
        <xdr:cNvCxnSpPr/>
      </xdr:nvCxnSpPr>
      <xdr:spPr>
        <a:xfrm>
          <a:off x="15481300" y="6584869"/>
          <a:ext cx="8382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69769</xdr:rowOff>
    </xdr:from>
    <xdr:to>
      <xdr:col>22</xdr:col>
      <xdr:colOff>365125</xdr:colOff>
      <xdr:row>38</xdr:row>
      <xdr:rowOff>88078</xdr:rowOff>
    </xdr:to>
    <xdr:cxnSp macro="">
      <xdr:nvCxnSpPr>
        <xdr:cNvPr id="525" name="直線コネクタ 524"/>
        <xdr:cNvCxnSpPr/>
      </xdr:nvCxnSpPr>
      <xdr:spPr>
        <a:xfrm flipV="1">
          <a:off x="14592300" y="6584869"/>
          <a:ext cx="889000" cy="1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7" name="テキスト ボックス 526"/>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88078</xdr:rowOff>
    </xdr:from>
    <xdr:to>
      <xdr:col>21</xdr:col>
      <xdr:colOff>161925</xdr:colOff>
      <xdr:row>38</xdr:row>
      <xdr:rowOff>101089</xdr:rowOff>
    </xdr:to>
    <xdr:cxnSp macro="">
      <xdr:nvCxnSpPr>
        <xdr:cNvPr id="528" name="直線コネクタ 527"/>
        <xdr:cNvCxnSpPr/>
      </xdr:nvCxnSpPr>
      <xdr:spPr>
        <a:xfrm flipV="1">
          <a:off x="13703300" y="6603178"/>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120042</xdr:rowOff>
    </xdr:from>
    <xdr:ext cx="534377" cy="259045"/>
    <xdr:sp macro="" textlink="">
      <xdr:nvSpPr>
        <xdr:cNvPr id="530" name="テキスト ボックス 529"/>
        <xdr:cNvSpPr txBox="1"/>
      </xdr:nvSpPr>
      <xdr:spPr>
        <a:xfrm>
          <a:off x="14325111" y="62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98337</xdr:rowOff>
    </xdr:from>
    <xdr:to>
      <xdr:col>19</xdr:col>
      <xdr:colOff>644525</xdr:colOff>
      <xdr:row>38</xdr:row>
      <xdr:rowOff>101089</xdr:rowOff>
    </xdr:to>
    <xdr:cxnSp macro="">
      <xdr:nvCxnSpPr>
        <xdr:cNvPr id="531" name="直線コネクタ 530"/>
        <xdr:cNvCxnSpPr/>
      </xdr:nvCxnSpPr>
      <xdr:spPr>
        <a:xfrm>
          <a:off x="12814300" y="661343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127700</xdr:rowOff>
    </xdr:from>
    <xdr:ext cx="534377" cy="259045"/>
    <xdr:sp macro="" textlink="">
      <xdr:nvSpPr>
        <xdr:cNvPr id="533" name="テキスト ボックス 532"/>
        <xdr:cNvSpPr txBox="1"/>
      </xdr:nvSpPr>
      <xdr:spPr>
        <a:xfrm>
          <a:off x="13436111" y="62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129879</xdr:rowOff>
    </xdr:from>
    <xdr:ext cx="534377" cy="259045"/>
    <xdr:sp macro="" textlink="">
      <xdr:nvSpPr>
        <xdr:cNvPr id="535" name="テキスト ボックス 534"/>
        <xdr:cNvSpPr txBox="1"/>
      </xdr:nvSpPr>
      <xdr:spPr>
        <a:xfrm>
          <a:off x="12547111" y="63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42778</xdr:rowOff>
    </xdr:from>
    <xdr:to>
      <xdr:col>23</xdr:col>
      <xdr:colOff>568325</xdr:colOff>
      <xdr:row>38</xdr:row>
      <xdr:rowOff>144378</xdr:rowOff>
    </xdr:to>
    <xdr:sp macro="" textlink="">
      <xdr:nvSpPr>
        <xdr:cNvPr id="541" name="円/楕円 540"/>
        <xdr:cNvSpPr/>
      </xdr:nvSpPr>
      <xdr:spPr>
        <a:xfrm>
          <a:off x="16268700" y="65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129155</xdr:rowOff>
    </xdr:from>
    <xdr:ext cx="534377" cy="259045"/>
    <xdr:sp macro="" textlink="">
      <xdr:nvSpPr>
        <xdr:cNvPr id="542" name="消防費該当値テキスト"/>
        <xdr:cNvSpPr txBox="1"/>
      </xdr:nvSpPr>
      <xdr:spPr>
        <a:xfrm>
          <a:off x="16370300" y="6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18969</xdr:rowOff>
    </xdr:from>
    <xdr:to>
      <xdr:col>22</xdr:col>
      <xdr:colOff>415925</xdr:colOff>
      <xdr:row>38</xdr:row>
      <xdr:rowOff>120569</xdr:rowOff>
    </xdr:to>
    <xdr:sp macro="" textlink="">
      <xdr:nvSpPr>
        <xdr:cNvPr id="543" name="円/楕円 542"/>
        <xdr:cNvSpPr/>
      </xdr:nvSpPr>
      <xdr:spPr>
        <a:xfrm>
          <a:off x="15430500" y="65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111696</xdr:rowOff>
    </xdr:from>
    <xdr:ext cx="534377" cy="259045"/>
    <xdr:sp macro="" textlink="">
      <xdr:nvSpPr>
        <xdr:cNvPr id="544" name="テキスト ボックス 543"/>
        <xdr:cNvSpPr txBox="1"/>
      </xdr:nvSpPr>
      <xdr:spPr>
        <a:xfrm>
          <a:off x="15214111" y="66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37278</xdr:rowOff>
    </xdr:from>
    <xdr:to>
      <xdr:col>21</xdr:col>
      <xdr:colOff>212725</xdr:colOff>
      <xdr:row>38</xdr:row>
      <xdr:rowOff>138878</xdr:rowOff>
    </xdr:to>
    <xdr:sp macro="" textlink="">
      <xdr:nvSpPr>
        <xdr:cNvPr id="545" name="円/楕円 544"/>
        <xdr:cNvSpPr/>
      </xdr:nvSpPr>
      <xdr:spPr>
        <a:xfrm>
          <a:off x="14541500" y="65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130005</xdr:rowOff>
    </xdr:from>
    <xdr:ext cx="534377" cy="259045"/>
    <xdr:sp macro="" textlink="">
      <xdr:nvSpPr>
        <xdr:cNvPr id="546" name="テキスト ボックス 545"/>
        <xdr:cNvSpPr txBox="1"/>
      </xdr:nvSpPr>
      <xdr:spPr>
        <a:xfrm>
          <a:off x="14325111" y="66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50289</xdr:rowOff>
    </xdr:from>
    <xdr:to>
      <xdr:col>20</xdr:col>
      <xdr:colOff>9525</xdr:colOff>
      <xdr:row>38</xdr:row>
      <xdr:rowOff>151889</xdr:rowOff>
    </xdr:to>
    <xdr:sp macro="" textlink="">
      <xdr:nvSpPr>
        <xdr:cNvPr id="547" name="円/楕円 546"/>
        <xdr:cNvSpPr/>
      </xdr:nvSpPr>
      <xdr:spPr>
        <a:xfrm>
          <a:off x="13652500" y="656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143016</xdr:rowOff>
    </xdr:from>
    <xdr:ext cx="534377" cy="259045"/>
    <xdr:sp macro="" textlink="">
      <xdr:nvSpPr>
        <xdr:cNvPr id="548" name="テキスト ボックス 547"/>
        <xdr:cNvSpPr txBox="1"/>
      </xdr:nvSpPr>
      <xdr:spPr>
        <a:xfrm>
          <a:off x="13436111" y="66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47537</xdr:rowOff>
    </xdr:from>
    <xdr:to>
      <xdr:col>18</xdr:col>
      <xdr:colOff>492125</xdr:colOff>
      <xdr:row>38</xdr:row>
      <xdr:rowOff>149137</xdr:rowOff>
    </xdr:to>
    <xdr:sp macro="" textlink="">
      <xdr:nvSpPr>
        <xdr:cNvPr id="549" name="円/楕円 548"/>
        <xdr:cNvSpPr/>
      </xdr:nvSpPr>
      <xdr:spPr>
        <a:xfrm>
          <a:off x="12763500" y="65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140264</xdr:rowOff>
    </xdr:from>
    <xdr:ext cx="534377" cy="259045"/>
    <xdr:sp macro="" textlink="">
      <xdr:nvSpPr>
        <xdr:cNvPr id="550" name="テキスト ボックス 549"/>
        <xdr:cNvSpPr txBox="1"/>
      </xdr:nvSpPr>
      <xdr:spPr>
        <a:xfrm>
          <a:off x="12547111" y="66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80072</xdr:rowOff>
    </xdr:from>
    <xdr:to>
      <xdr:col>23</xdr:col>
      <xdr:colOff>517525</xdr:colOff>
      <xdr:row>58</xdr:row>
      <xdr:rowOff>100964</xdr:rowOff>
    </xdr:to>
    <xdr:cxnSp macro="">
      <xdr:nvCxnSpPr>
        <xdr:cNvPr id="579" name="直線コネクタ 578"/>
        <xdr:cNvCxnSpPr/>
      </xdr:nvCxnSpPr>
      <xdr:spPr>
        <a:xfrm>
          <a:off x="15481300" y="10024172"/>
          <a:ext cx="8382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80072</xdr:rowOff>
    </xdr:from>
    <xdr:to>
      <xdr:col>22</xdr:col>
      <xdr:colOff>365125</xdr:colOff>
      <xdr:row>58</xdr:row>
      <xdr:rowOff>129592</xdr:rowOff>
    </xdr:to>
    <xdr:cxnSp macro="">
      <xdr:nvCxnSpPr>
        <xdr:cNvPr id="582" name="直線コネクタ 581"/>
        <xdr:cNvCxnSpPr/>
      </xdr:nvCxnSpPr>
      <xdr:spPr>
        <a:xfrm flipV="1">
          <a:off x="14592300" y="10024172"/>
          <a:ext cx="889000" cy="4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105091</xdr:rowOff>
    </xdr:from>
    <xdr:ext cx="534377" cy="259045"/>
    <xdr:sp macro="" textlink="">
      <xdr:nvSpPr>
        <xdr:cNvPr id="584" name="テキスト ボックス 583"/>
        <xdr:cNvSpPr txBox="1"/>
      </xdr:nvSpPr>
      <xdr:spPr>
        <a:xfrm>
          <a:off x="15214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129592</xdr:rowOff>
    </xdr:from>
    <xdr:to>
      <xdr:col>21</xdr:col>
      <xdr:colOff>161925</xdr:colOff>
      <xdr:row>58</xdr:row>
      <xdr:rowOff>138772</xdr:rowOff>
    </xdr:to>
    <xdr:cxnSp macro="">
      <xdr:nvCxnSpPr>
        <xdr:cNvPr id="585" name="直線コネクタ 584"/>
        <xdr:cNvCxnSpPr/>
      </xdr:nvCxnSpPr>
      <xdr:spPr>
        <a:xfrm flipV="1">
          <a:off x="13703300" y="10073692"/>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98297</xdr:rowOff>
    </xdr:from>
    <xdr:ext cx="534377" cy="259045"/>
    <xdr:sp macro="" textlink="">
      <xdr:nvSpPr>
        <xdr:cNvPr id="587" name="テキスト ボックス 586"/>
        <xdr:cNvSpPr txBox="1"/>
      </xdr:nvSpPr>
      <xdr:spPr>
        <a:xfrm>
          <a:off x="14325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137528</xdr:rowOff>
    </xdr:from>
    <xdr:to>
      <xdr:col>19</xdr:col>
      <xdr:colOff>644525</xdr:colOff>
      <xdr:row>58</xdr:row>
      <xdr:rowOff>138772</xdr:rowOff>
    </xdr:to>
    <xdr:cxnSp macro="">
      <xdr:nvCxnSpPr>
        <xdr:cNvPr id="588" name="直線コネクタ 587"/>
        <xdr:cNvCxnSpPr/>
      </xdr:nvCxnSpPr>
      <xdr:spPr>
        <a:xfrm>
          <a:off x="12814300" y="10081628"/>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90" name="テキスト ボックス 589"/>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120128</xdr:rowOff>
    </xdr:from>
    <xdr:ext cx="534377" cy="259045"/>
    <xdr:sp macro="" textlink="">
      <xdr:nvSpPr>
        <xdr:cNvPr id="592" name="テキスト ボックス 591"/>
        <xdr:cNvSpPr txBox="1"/>
      </xdr:nvSpPr>
      <xdr:spPr>
        <a:xfrm>
          <a:off x="12547111" y="97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50164</xdr:rowOff>
    </xdr:from>
    <xdr:to>
      <xdr:col>23</xdr:col>
      <xdr:colOff>568325</xdr:colOff>
      <xdr:row>58</xdr:row>
      <xdr:rowOff>151764</xdr:rowOff>
    </xdr:to>
    <xdr:sp macro="" textlink="">
      <xdr:nvSpPr>
        <xdr:cNvPr id="598" name="円/楕円 597"/>
        <xdr:cNvSpPr/>
      </xdr:nvSpPr>
      <xdr:spPr>
        <a:xfrm>
          <a:off x="16268700" y="99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136541</xdr:rowOff>
    </xdr:from>
    <xdr:ext cx="534377" cy="259045"/>
    <xdr:sp macro="" textlink="">
      <xdr:nvSpPr>
        <xdr:cNvPr id="599" name="教育費該当値テキスト"/>
        <xdr:cNvSpPr txBox="1"/>
      </xdr:nvSpPr>
      <xdr:spPr>
        <a:xfrm>
          <a:off x="16370300" y="99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29272</xdr:rowOff>
    </xdr:from>
    <xdr:to>
      <xdr:col>22</xdr:col>
      <xdr:colOff>415925</xdr:colOff>
      <xdr:row>58</xdr:row>
      <xdr:rowOff>130872</xdr:rowOff>
    </xdr:to>
    <xdr:sp macro="" textlink="">
      <xdr:nvSpPr>
        <xdr:cNvPr id="600" name="円/楕円 599"/>
        <xdr:cNvSpPr/>
      </xdr:nvSpPr>
      <xdr:spPr>
        <a:xfrm>
          <a:off x="15430500" y="9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121999</xdr:rowOff>
    </xdr:from>
    <xdr:ext cx="534377" cy="259045"/>
    <xdr:sp macro="" textlink="">
      <xdr:nvSpPr>
        <xdr:cNvPr id="601" name="テキスト ボックス 600"/>
        <xdr:cNvSpPr txBox="1"/>
      </xdr:nvSpPr>
      <xdr:spPr>
        <a:xfrm>
          <a:off x="15214111" y="100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78792</xdr:rowOff>
    </xdr:from>
    <xdr:to>
      <xdr:col>21</xdr:col>
      <xdr:colOff>212725</xdr:colOff>
      <xdr:row>59</xdr:row>
      <xdr:rowOff>8942</xdr:rowOff>
    </xdr:to>
    <xdr:sp macro="" textlink="">
      <xdr:nvSpPr>
        <xdr:cNvPr id="602" name="円/楕円 601"/>
        <xdr:cNvSpPr/>
      </xdr:nvSpPr>
      <xdr:spPr>
        <a:xfrm>
          <a:off x="14541500" y="10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69</xdr:rowOff>
    </xdr:from>
    <xdr:ext cx="534377" cy="259045"/>
    <xdr:sp macro="" textlink="">
      <xdr:nvSpPr>
        <xdr:cNvPr id="603" name="テキスト ボックス 602"/>
        <xdr:cNvSpPr txBox="1"/>
      </xdr:nvSpPr>
      <xdr:spPr>
        <a:xfrm>
          <a:off x="14325111" y="101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87972</xdr:rowOff>
    </xdr:from>
    <xdr:to>
      <xdr:col>20</xdr:col>
      <xdr:colOff>9525</xdr:colOff>
      <xdr:row>59</xdr:row>
      <xdr:rowOff>18122</xdr:rowOff>
    </xdr:to>
    <xdr:sp macro="" textlink="">
      <xdr:nvSpPr>
        <xdr:cNvPr id="604" name="円/楕円 603"/>
        <xdr:cNvSpPr/>
      </xdr:nvSpPr>
      <xdr:spPr>
        <a:xfrm>
          <a:off x="13652500" y="100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9249</xdr:rowOff>
    </xdr:from>
    <xdr:ext cx="534377" cy="259045"/>
    <xdr:sp macro="" textlink="">
      <xdr:nvSpPr>
        <xdr:cNvPr id="605" name="テキスト ボックス 604"/>
        <xdr:cNvSpPr txBox="1"/>
      </xdr:nvSpPr>
      <xdr:spPr>
        <a:xfrm>
          <a:off x="13436111" y="101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86728</xdr:rowOff>
    </xdr:from>
    <xdr:to>
      <xdr:col>18</xdr:col>
      <xdr:colOff>492125</xdr:colOff>
      <xdr:row>59</xdr:row>
      <xdr:rowOff>16878</xdr:rowOff>
    </xdr:to>
    <xdr:sp macro="" textlink="">
      <xdr:nvSpPr>
        <xdr:cNvPr id="606" name="円/楕円 605"/>
        <xdr:cNvSpPr/>
      </xdr:nvSpPr>
      <xdr:spPr>
        <a:xfrm>
          <a:off x="12763500" y="100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8005</xdr:rowOff>
    </xdr:from>
    <xdr:ext cx="534377" cy="259045"/>
    <xdr:sp macro="" textlink="">
      <xdr:nvSpPr>
        <xdr:cNvPr id="607" name="テキスト ボックス 606"/>
        <xdr:cNvSpPr txBox="1"/>
      </xdr:nvSpPr>
      <xdr:spPr>
        <a:xfrm>
          <a:off x="12547111" y="101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137926</xdr:rowOff>
    </xdr:from>
    <xdr:to>
      <xdr:col>23</xdr:col>
      <xdr:colOff>517525</xdr:colOff>
      <xdr:row>78</xdr:row>
      <xdr:rowOff>138925</xdr:rowOff>
    </xdr:to>
    <xdr:cxnSp macro="">
      <xdr:nvCxnSpPr>
        <xdr:cNvPr id="634" name="直線コネクタ 633"/>
        <xdr:cNvCxnSpPr/>
      </xdr:nvCxnSpPr>
      <xdr:spPr>
        <a:xfrm flipV="1">
          <a:off x="15481300" y="13511026"/>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138925</xdr:rowOff>
    </xdr:from>
    <xdr:to>
      <xdr:col>22</xdr:col>
      <xdr:colOff>365125</xdr:colOff>
      <xdr:row>78</xdr:row>
      <xdr:rowOff>139700</xdr:rowOff>
    </xdr:to>
    <xdr:cxnSp macro="">
      <xdr:nvCxnSpPr>
        <xdr:cNvPr id="637" name="直線コネクタ 636"/>
        <xdr:cNvCxnSpPr/>
      </xdr:nvCxnSpPr>
      <xdr:spPr>
        <a:xfrm flipV="1">
          <a:off x="14592300" y="1351202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120248</xdr:rowOff>
    </xdr:from>
    <xdr:to>
      <xdr:col>21</xdr:col>
      <xdr:colOff>161925</xdr:colOff>
      <xdr:row>78</xdr:row>
      <xdr:rowOff>139700</xdr:rowOff>
    </xdr:to>
    <xdr:cxnSp macro="">
      <xdr:nvCxnSpPr>
        <xdr:cNvPr id="640" name="直線コネクタ 639"/>
        <xdr:cNvCxnSpPr/>
      </xdr:nvCxnSpPr>
      <xdr:spPr>
        <a:xfrm>
          <a:off x="13703300" y="13493348"/>
          <a:ext cx="889000" cy="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18462</xdr:rowOff>
    </xdr:from>
    <xdr:ext cx="469744" cy="259045"/>
    <xdr:sp macro="" textlink="">
      <xdr:nvSpPr>
        <xdr:cNvPr id="642" name="テキスト ボックス 641"/>
        <xdr:cNvSpPr txBox="1"/>
      </xdr:nvSpPr>
      <xdr:spPr>
        <a:xfrm>
          <a:off x="14357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99037</xdr:rowOff>
    </xdr:from>
    <xdr:to>
      <xdr:col>19</xdr:col>
      <xdr:colOff>644525</xdr:colOff>
      <xdr:row>78</xdr:row>
      <xdr:rowOff>120248</xdr:rowOff>
    </xdr:to>
    <xdr:cxnSp macro="">
      <xdr:nvCxnSpPr>
        <xdr:cNvPr id="643" name="直線コネクタ 642"/>
        <xdr:cNvCxnSpPr/>
      </xdr:nvCxnSpPr>
      <xdr:spPr>
        <a:xfrm>
          <a:off x="12814300" y="13472137"/>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9887</xdr:rowOff>
    </xdr:from>
    <xdr:ext cx="534377" cy="259045"/>
    <xdr:sp macro="" textlink="">
      <xdr:nvSpPr>
        <xdr:cNvPr id="645" name="テキスト ボックス 644"/>
        <xdr:cNvSpPr txBox="1"/>
      </xdr:nvSpPr>
      <xdr:spPr>
        <a:xfrm>
          <a:off x="13436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161293</xdr:rowOff>
    </xdr:from>
    <xdr:ext cx="469744" cy="259045"/>
    <xdr:sp macro="" textlink="">
      <xdr:nvSpPr>
        <xdr:cNvPr id="647" name="テキスト ボックス 646"/>
        <xdr:cNvSpPr txBox="1"/>
      </xdr:nvSpPr>
      <xdr:spPr>
        <a:xfrm>
          <a:off x="12579427" y="135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87126</xdr:rowOff>
    </xdr:from>
    <xdr:to>
      <xdr:col>23</xdr:col>
      <xdr:colOff>568325</xdr:colOff>
      <xdr:row>79</xdr:row>
      <xdr:rowOff>17276</xdr:rowOff>
    </xdr:to>
    <xdr:sp macro="" textlink="">
      <xdr:nvSpPr>
        <xdr:cNvPr id="653" name="円/楕円 652"/>
        <xdr:cNvSpPr/>
      </xdr:nvSpPr>
      <xdr:spPr>
        <a:xfrm>
          <a:off x="16268700" y="134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378565" cy="259045"/>
    <xdr:sp macro="" textlink="">
      <xdr:nvSpPr>
        <xdr:cNvPr id="654" name="災害復旧費該当値テキスト"/>
        <xdr:cNvSpPr txBox="1"/>
      </xdr:nvSpPr>
      <xdr:spPr>
        <a:xfrm>
          <a:off x="16370300" y="1340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88125</xdr:rowOff>
    </xdr:from>
    <xdr:to>
      <xdr:col>22</xdr:col>
      <xdr:colOff>415925</xdr:colOff>
      <xdr:row>79</xdr:row>
      <xdr:rowOff>18275</xdr:rowOff>
    </xdr:to>
    <xdr:sp macro="" textlink="">
      <xdr:nvSpPr>
        <xdr:cNvPr id="655" name="円/楕円 654"/>
        <xdr:cNvSpPr/>
      </xdr:nvSpPr>
      <xdr:spPr>
        <a:xfrm>
          <a:off x="15430500" y="134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9402</xdr:rowOff>
    </xdr:from>
    <xdr:ext cx="378565" cy="259045"/>
    <xdr:sp macro="" textlink="">
      <xdr:nvSpPr>
        <xdr:cNvPr id="656" name="テキスト ボックス 655"/>
        <xdr:cNvSpPr txBox="1"/>
      </xdr:nvSpPr>
      <xdr:spPr>
        <a:xfrm>
          <a:off x="15292017" y="1355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69448</xdr:rowOff>
    </xdr:from>
    <xdr:to>
      <xdr:col>20</xdr:col>
      <xdr:colOff>9525</xdr:colOff>
      <xdr:row>78</xdr:row>
      <xdr:rowOff>171048</xdr:rowOff>
    </xdr:to>
    <xdr:sp macro="" textlink="">
      <xdr:nvSpPr>
        <xdr:cNvPr id="659" name="円/楕円 658"/>
        <xdr:cNvSpPr/>
      </xdr:nvSpPr>
      <xdr:spPr>
        <a:xfrm>
          <a:off x="13652500" y="134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162175</xdr:rowOff>
    </xdr:from>
    <xdr:ext cx="469744" cy="259045"/>
    <xdr:sp macro="" textlink="">
      <xdr:nvSpPr>
        <xdr:cNvPr id="660" name="テキスト ボックス 659"/>
        <xdr:cNvSpPr txBox="1"/>
      </xdr:nvSpPr>
      <xdr:spPr>
        <a:xfrm>
          <a:off x="13468427" y="1353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48237</xdr:rowOff>
    </xdr:from>
    <xdr:to>
      <xdr:col>18</xdr:col>
      <xdr:colOff>492125</xdr:colOff>
      <xdr:row>78</xdr:row>
      <xdr:rowOff>149837</xdr:rowOff>
    </xdr:to>
    <xdr:sp macro="" textlink="">
      <xdr:nvSpPr>
        <xdr:cNvPr id="661" name="円/楕円 660"/>
        <xdr:cNvSpPr/>
      </xdr:nvSpPr>
      <xdr:spPr>
        <a:xfrm>
          <a:off x="12763500" y="134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166364</xdr:rowOff>
    </xdr:from>
    <xdr:ext cx="534377" cy="259045"/>
    <xdr:sp macro="" textlink="">
      <xdr:nvSpPr>
        <xdr:cNvPr id="662" name="テキスト ボックス 661"/>
        <xdr:cNvSpPr txBox="1"/>
      </xdr:nvSpPr>
      <xdr:spPr>
        <a:xfrm>
          <a:off x="12547111" y="1319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7155</xdr:rowOff>
    </xdr:from>
    <xdr:to>
      <xdr:col>23</xdr:col>
      <xdr:colOff>517525</xdr:colOff>
      <xdr:row>98</xdr:row>
      <xdr:rowOff>16391</xdr:rowOff>
    </xdr:to>
    <xdr:cxnSp macro="">
      <xdr:nvCxnSpPr>
        <xdr:cNvPr id="691" name="直線コネクタ 690"/>
        <xdr:cNvCxnSpPr/>
      </xdr:nvCxnSpPr>
      <xdr:spPr>
        <a:xfrm>
          <a:off x="15481300" y="16809255"/>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7155</xdr:rowOff>
    </xdr:from>
    <xdr:to>
      <xdr:col>22</xdr:col>
      <xdr:colOff>365125</xdr:colOff>
      <xdr:row>98</xdr:row>
      <xdr:rowOff>37005</xdr:rowOff>
    </xdr:to>
    <xdr:cxnSp macro="">
      <xdr:nvCxnSpPr>
        <xdr:cNvPr id="694" name="直線コネクタ 693"/>
        <xdr:cNvCxnSpPr/>
      </xdr:nvCxnSpPr>
      <xdr:spPr>
        <a:xfrm flipV="1">
          <a:off x="14592300" y="16809255"/>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73305</xdr:rowOff>
    </xdr:from>
    <xdr:ext cx="599010" cy="259045"/>
    <xdr:sp macro="" textlink="">
      <xdr:nvSpPr>
        <xdr:cNvPr id="696" name="テキスト ボックス 695"/>
        <xdr:cNvSpPr txBox="1"/>
      </xdr:nvSpPr>
      <xdr:spPr>
        <a:xfrm>
          <a:off x="15181794"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37005</xdr:rowOff>
    </xdr:from>
    <xdr:to>
      <xdr:col>21</xdr:col>
      <xdr:colOff>161925</xdr:colOff>
      <xdr:row>98</xdr:row>
      <xdr:rowOff>51236</xdr:rowOff>
    </xdr:to>
    <xdr:cxnSp macro="">
      <xdr:nvCxnSpPr>
        <xdr:cNvPr id="697" name="直線コネクタ 696"/>
        <xdr:cNvCxnSpPr/>
      </xdr:nvCxnSpPr>
      <xdr:spPr>
        <a:xfrm flipV="1">
          <a:off x="13703300" y="16839105"/>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75285</xdr:rowOff>
    </xdr:from>
    <xdr:ext cx="599010" cy="259045"/>
    <xdr:sp macro="" textlink="">
      <xdr:nvSpPr>
        <xdr:cNvPr id="699" name="テキスト ボックス 698"/>
        <xdr:cNvSpPr txBox="1"/>
      </xdr:nvSpPr>
      <xdr:spPr>
        <a:xfrm>
          <a:off x="14292794"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30900</xdr:rowOff>
    </xdr:from>
    <xdr:to>
      <xdr:col>19</xdr:col>
      <xdr:colOff>644525</xdr:colOff>
      <xdr:row>98</xdr:row>
      <xdr:rowOff>51236</xdr:rowOff>
    </xdr:to>
    <xdr:cxnSp macro="">
      <xdr:nvCxnSpPr>
        <xdr:cNvPr id="700" name="直線コネクタ 699"/>
        <xdr:cNvCxnSpPr/>
      </xdr:nvCxnSpPr>
      <xdr:spPr>
        <a:xfrm>
          <a:off x="12814300" y="16833000"/>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71164</xdr:rowOff>
    </xdr:from>
    <xdr:ext cx="599010" cy="259045"/>
    <xdr:sp macro="" textlink="">
      <xdr:nvSpPr>
        <xdr:cNvPr id="702" name="テキスト ボックス 701"/>
        <xdr:cNvSpPr txBox="1"/>
      </xdr:nvSpPr>
      <xdr:spPr>
        <a:xfrm>
          <a:off x="13403794" y="1653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60075</xdr:rowOff>
    </xdr:from>
    <xdr:ext cx="599010" cy="259045"/>
    <xdr:sp macro="" textlink="">
      <xdr:nvSpPr>
        <xdr:cNvPr id="704" name="テキスト ボックス 703"/>
        <xdr:cNvSpPr txBox="1"/>
      </xdr:nvSpPr>
      <xdr:spPr>
        <a:xfrm>
          <a:off x="12514794" y="1651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137041</xdr:rowOff>
    </xdr:from>
    <xdr:to>
      <xdr:col>23</xdr:col>
      <xdr:colOff>568325</xdr:colOff>
      <xdr:row>98</xdr:row>
      <xdr:rowOff>67191</xdr:rowOff>
    </xdr:to>
    <xdr:sp macro="" textlink="">
      <xdr:nvSpPr>
        <xdr:cNvPr id="710" name="円/楕円 709"/>
        <xdr:cNvSpPr/>
      </xdr:nvSpPr>
      <xdr:spPr>
        <a:xfrm>
          <a:off x="16268700" y="167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51968</xdr:rowOff>
    </xdr:from>
    <xdr:ext cx="599010" cy="259045"/>
    <xdr:sp macro="" textlink="">
      <xdr:nvSpPr>
        <xdr:cNvPr id="711" name="公債費該当値テキスト"/>
        <xdr:cNvSpPr txBox="1"/>
      </xdr:nvSpPr>
      <xdr:spPr>
        <a:xfrm>
          <a:off x="16370300" y="1668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127805</xdr:rowOff>
    </xdr:from>
    <xdr:to>
      <xdr:col>22</xdr:col>
      <xdr:colOff>415925</xdr:colOff>
      <xdr:row>98</xdr:row>
      <xdr:rowOff>57955</xdr:rowOff>
    </xdr:to>
    <xdr:sp macro="" textlink="">
      <xdr:nvSpPr>
        <xdr:cNvPr id="712" name="円/楕円 711"/>
        <xdr:cNvSpPr/>
      </xdr:nvSpPr>
      <xdr:spPr>
        <a:xfrm>
          <a:off x="15430500" y="167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49082</xdr:rowOff>
    </xdr:from>
    <xdr:ext cx="599010" cy="259045"/>
    <xdr:sp macro="" textlink="">
      <xdr:nvSpPr>
        <xdr:cNvPr id="713" name="テキスト ボックス 712"/>
        <xdr:cNvSpPr txBox="1"/>
      </xdr:nvSpPr>
      <xdr:spPr>
        <a:xfrm>
          <a:off x="15181794" y="1685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157655</xdr:rowOff>
    </xdr:from>
    <xdr:to>
      <xdr:col>21</xdr:col>
      <xdr:colOff>212725</xdr:colOff>
      <xdr:row>98</xdr:row>
      <xdr:rowOff>87805</xdr:rowOff>
    </xdr:to>
    <xdr:sp macro="" textlink="">
      <xdr:nvSpPr>
        <xdr:cNvPr id="714" name="円/楕円 713"/>
        <xdr:cNvSpPr/>
      </xdr:nvSpPr>
      <xdr:spPr>
        <a:xfrm>
          <a:off x="14541500" y="167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78932</xdr:rowOff>
    </xdr:from>
    <xdr:ext cx="534377" cy="259045"/>
    <xdr:sp macro="" textlink="">
      <xdr:nvSpPr>
        <xdr:cNvPr id="715" name="テキスト ボックス 714"/>
        <xdr:cNvSpPr txBox="1"/>
      </xdr:nvSpPr>
      <xdr:spPr>
        <a:xfrm>
          <a:off x="14325111" y="168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436</xdr:rowOff>
    </xdr:from>
    <xdr:to>
      <xdr:col>20</xdr:col>
      <xdr:colOff>9525</xdr:colOff>
      <xdr:row>98</xdr:row>
      <xdr:rowOff>102036</xdr:rowOff>
    </xdr:to>
    <xdr:sp macro="" textlink="">
      <xdr:nvSpPr>
        <xdr:cNvPr id="716" name="円/楕円 715"/>
        <xdr:cNvSpPr/>
      </xdr:nvSpPr>
      <xdr:spPr>
        <a:xfrm>
          <a:off x="13652500" y="168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93163</xdr:rowOff>
    </xdr:from>
    <xdr:ext cx="534377" cy="259045"/>
    <xdr:sp macro="" textlink="">
      <xdr:nvSpPr>
        <xdr:cNvPr id="717" name="テキスト ボックス 716"/>
        <xdr:cNvSpPr txBox="1"/>
      </xdr:nvSpPr>
      <xdr:spPr>
        <a:xfrm>
          <a:off x="13436111" y="1689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151550</xdr:rowOff>
    </xdr:from>
    <xdr:to>
      <xdr:col>18</xdr:col>
      <xdr:colOff>492125</xdr:colOff>
      <xdr:row>98</xdr:row>
      <xdr:rowOff>81700</xdr:rowOff>
    </xdr:to>
    <xdr:sp macro="" textlink="">
      <xdr:nvSpPr>
        <xdr:cNvPr id="718" name="円/楕円 717"/>
        <xdr:cNvSpPr/>
      </xdr:nvSpPr>
      <xdr:spPr>
        <a:xfrm>
          <a:off x="12763500" y="167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72827</xdr:rowOff>
    </xdr:from>
    <xdr:ext cx="534377" cy="259045"/>
    <xdr:sp macro="" textlink="">
      <xdr:nvSpPr>
        <xdr:cNvPr id="719" name="テキスト ボックス 718"/>
        <xdr:cNvSpPr txBox="1"/>
      </xdr:nvSpPr>
      <xdr:spPr>
        <a:xfrm>
          <a:off x="12547111" y="168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総務費、土木費、消防費、教育費、公債費、については、全国及び県の平均を上回っている。民生費については、全国平均を下回っているが、県平均を上回っている。類似団体内の平均値に対しては、全ての費目において下回っている。</a:t>
          </a:r>
          <a:endParaRPr kumimoji="1" lang="en-US" altLang="ja-JP" sz="1300">
            <a:latin typeface="ＭＳ Ｐゴシック"/>
          </a:endParaRPr>
        </a:p>
        <a:p>
          <a:r>
            <a:rPr kumimoji="1" lang="ja-JP" altLang="en-US" sz="1300">
              <a:latin typeface="ＭＳ Ｐゴシック"/>
            </a:rPr>
            <a:t>　前年度に比べると、総務費については、ＣＡＴＶ事業の負担金や地域活性化・地域住民生活等緊急支援交付金活用事業により増額、民生費についても、施設の改修等により増額となっている。土木費については、道路の維持管理費や改良事業費の減少により減額、教育費についても、学校施設の耐震化事業等の完了により減となっている。また、公債費については、繰上償還等により減額となっている。</a:t>
          </a:r>
          <a:endParaRPr kumimoji="1" lang="en-US" altLang="ja-JP" sz="1300">
            <a:latin typeface="ＭＳ Ｐゴシック"/>
          </a:endParaRPr>
        </a:p>
        <a:p>
          <a:r>
            <a:rPr kumimoji="1" lang="ja-JP" altLang="en-US" sz="1300">
              <a:latin typeface="ＭＳ Ｐゴシック"/>
            </a:rPr>
            <a:t>　今後、各施設等の老朽化に伴う大規模改修や更新が必要となってくることから、土木費や民生費、教育費等は増加することが見込まれる。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財政調整基金残高の標準財政規模に対する比率は減少したが、余剰金の積み増しなどにより基金残高は増加している。</a:t>
          </a:r>
        </a:p>
        <a:p>
          <a:r>
            <a:rPr kumimoji="1" lang="ja-JP" altLang="en-US" sz="1400">
              <a:latin typeface="ＭＳ ゴシック" pitchFamily="49" charset="-128"/>
              <a:ea typeface="ＭＳ ゴシック" pitchFamily="49" charset="-128"/>
            </a:rPr>
            <a:t>　実質収支額も年々増加しており、標準財政規模に対する比率も上昇してしている。</a:t>
          </a:r>
        </a:p>
        <a:p>
          <a:r>
            <a:rPr kumimoji="1" lang="ja-JP" altLang="en-US" sz="1400">
              <a:latin typeface="ＭＳ ゴシック" pitchFamily="49" charset="-128"/>
              <a:ea typeface="ＭＳ ゴシック" pitchFamily="49" charset="-128"/>
            </a:rPr>
            <a:t>　実質単年度収支については、継続費を含む繰越金により増加しており、それに伴い単年度収支も大きく増加している。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各特別会計においても実質赤字、資金不足は発生していない。</a:t>
          </a:r>
          <a:endParaRPr lang="ja-JP" altLang="ja-JP" sz="1400">
            <a:effectLst/>
          </a:endParaRPr>
        </a:p>
        <a:p>
          <a:r>
            <a:rPr kumimoji="1" lang="ja-JP" altLang="ja-JP" sz="1100">
              <a:solidFill>
                <a:schemeClr val="dk1"/>
              </a:solidFill>
              <a:effectLst/>
              <a:latin typeface="+mn-lt"/>
              <a:ea typeface="+mn-ea"/>
              <a:cs typeface="+mn-cs"/>
            </a:rPr>
            <a:t>　ただし、多くの特別会計では使用料などその会計の独自収入のみで収支が均衡している訳ではなく、一定のルールに基づき一般会計からの資金を繰り出すことにより運営している。標準財政規模比においても一般会計の占める割合は</a:t>
          </a:r>
          <a:r>
            <a:rPr kumimoji="1" lang="en-US" altLang="ja-JP" sz="1100">
              <a:solidFill>
                <a:schemeClr val="dk1"/>
              </a:solidFill>
              <a:effectLst/>
              <a:latin typeface="+mn-lt"/>
              <a:ea typeface="+mn-ea"/>
              <a:cs typeface="+mn-cs"/>
            </a:rPr>
            <a:t>14.07%</a:t>
          </a:r>
          <a:r>
            <a:rPr kumimoji="1" lang="ja-JP" altLang="ja-JP" sz="1100">
              <a:solidFill>
                <a:schemeClr val="dk1"/>
              </a:solidFill>
              <a:effectLst/>
              <a:latin typeface="+mn-lt"/>
              <a:ea typeface="+mn-ea"/>
              <a:cs typeface="+mn-cs"/>
            </a:rPr>
            <a:t>と他会計に比べ高く、一般会計における標準税収入などの経常的な一般財源の確保が必須となっている。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3546549</v>
      </c>
      <c r="BO4" s="409"/>
      <c r="BP4" s="409"/>
      <c r="BQ4" s="409"/>
      <c r="BR4" s="409"/>
      <c r="BS4" s="409"/>
      <c r="BT4" s="409"/>
      <c r="BU4" s="410"/>
      <c r="BV4" s="408">
        <v>3639100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14.1</v>
      </c>
      <c r="CU4" s="586"/>
      <c r="CV4" s="586"/>
      <c r="CW4" s="586"/>
      <c r="CX4" s="586"/>
      <c r="CY4" s="586"/>
      <c r="CZ4" s="586"/>
      <c r="DA4" s="587"/>
      <c r="DB4" s="585">
        <v>8.6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3183514</v>
      </c>
      <c r="BO5" s="414"/>
      <c r="BP5" s="414"/>
      <c r="BQ5" s="414"/>
      <c r="BR5" s="414"/>
      <c r="BS5" s="414"/>
      <c r="BT5" s="414"/>
      <c r="BU5" s="415"/>
      <c r="BV5" s="413">
        <v>3422386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78.599999999999994</v>
      </c>
      <c r="CU5" s="384"/>
      <c r="CV5" s="384"/>
      <c r="CW5" s="384"/>
      <c r="CX5" s="384"/>
      <c r="CY5" s="384"/>
      <c r="CZ5" s="384"/>
      <c r="DA5" s="385"/>
      <c r="DB5" s="383">
        <v>81.2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363035</v>
      </c>
      <c r="BO6" s="414"/>
      <c r="BP6" s="414"/>
      <c r="BQ6" s="414"/>
      <c r="BR6" s="414"/>
      <c r="BS6" s="414"/>
      <c r="BT6" s="414"/>
      <c r="BU6" s="415"/>
      <c r="BV6" s="413">
        <v>216714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78.599999999999994</v>
      </c>
      <c r="CU6" s="560"/>
      <c r="CV6" s="560"/>
      <c r="CW6" s="560"/>
      <c r="CX6" s="560"/>
      <c r="CY6" s="560"/>
      <c r="CZ6" s="560"/>
      <c r="DA6" s="561"/>
      <c r="DB6" s="559">
        <v>81.2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18525</v>
      </c>
      <c r="BO7" s="414"/>
      <c r="BP7" s="414"/>
      <c r="BQ7" s="414"/>
      <c r="BR7" s="414"/>
      <c r="BS7" s="414"/>
      <c r="BT7" s="414"/>
      <c r="BU7" s="415"/>
      <c r="BV7" s="413">
        <v>11390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2447240</v>
      </c>
      <c r="CU7" s="414"/>
      <c r="CV7" s="414"/>
      <c r="CW7" s="414"/>
      <c r="CX7" s="414"/>
      <c r="CY7" s="414"/>
      <c r="CZ7" s="414"/>
      <c r="DA7" s="415"/>
      <c r="DB7" s="413">
        <v>2383927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344510</v>
      </c>
      <c r="BO8" s="414"/>
      <c r="BP8" s="414"/>
      <c r="BQ8" s="414"/>
      <c r="BR8" s="414"/>
      <c r="BS8" s="414"/>
      <c r="BT8" s="414"/>
      <c r="BU8" s="415"/>
      <c r="BV8" s="413">
        <v>205324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0.21</v>
      </c>
      <c r="CU8" s="523"/>
      <c r="CV8" s="523"/>
      <c r="CW8" s="523"/>
      <c r="CX8" s="523"/>
      <c r="CY8" s="523"/>
      <c r="CZ8" s="523"/>
      <c r="DA8" s="524"/>
      <c r="DB8" s="522">
        <v>0.21</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4850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139186</v>
      </c>
      <c r="BO9" s="414"/>
      <c r="BP9" s="414"/>
      <c r="BQ9" s="414"/>
      <c r="BR9" s="414"/>
      <c r="BS9" s="414"/>
      <c r="BT9" s="414"/>
      <c r="BU9" s="415"/>
      <c r="BV9" s="413">
        <v>-72961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18.8</v>
      </c>
      <c r="CU9" s="384"/>
      <c r="CV9" s="384"/>
      <c r="CW9" s="384"/>
      <c r="CX9" s="384"/>
      <c r="CY9" s="384"/>
      <c r="CZ9" s="384"/>
      <c r="DA9" s="385"/>
      <c r="DB9" s="383">
        <v>20.2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5074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800</v>
      </c>
      <c r="BO10" s="414"/>
      <c r="BP10" s="414"/>
      <c r="BQ10" s="414"/>
      <c r="BR10" s="414"/>
      <c r="BS10" s="414"/>
      <c r="BT10" s="414"/>
      <c r="BU10" s="415"/>
      <c r="BV10" s="413">
        <v>700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138225</v>
      </c>
      <c r="BO11" s="414"/>
      <c r="BP11" s="414"/>
      <c r="BQ11" s="414"/>
      <c r="BR11" s="414"/>
      <c r="BS11" s="414"/>
      <c r="BT11" s="414"/>
      <c r="BU11" s="415"/>
      <c r="BV11" s="413">
        <v>163632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5082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97</v>
      </c>
      <c r="AV12" s="471"/>
      <c r="AW12" s="471"/>
      <c r="AX12" s="471"/>
      <c r="AY12" s="393" t="s">
        <v>115</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5035</v>
      </c>
      <c r="S13" s="515"/>
      <c r="T13" s="515"/>
      <c r="U13" s="515"/>
      <c r="V13" s="516"/>
      <c r="W13" s="502" t="s">
        <v>118</v>
      </c>
      <c r="X13" s="426"/>
      <c r="Y13" s="426"/>
      <c r="Z13" s="426"/>
      <c r="AA13" s="426"/>
      <c r="AB13" s="427"/>
      <c r="AC13" s="389">
        <v>693</v>
      </c>
      <c r="AD13" s="390"/>
      <c r="AE13" s="390"/>
      <c r="AF13" s="390"/>
      <c r="AG13" s="391"/>
      <c r="AH13" s="389">
        <v>797</v>
      </c>
      <c r="AI13" s="390"/>
      <c r="AJ13" s="390"/>
      <c r="AK13" s="390"/>
      <c r="AL13" s="392"/>
      <c r="AM13" s="482" t="s">
        <v>119</v>
      </c>
      <c r="AN13" s="387"/>
      <c r="AO13" s="387"/>
      <c r="AP13" s="387"/>
      <c r="AQ13" s="387"/>
      <c r="AR13" s="387"/>
      <c r="AS13" s="387"/>
      <c r="AT13" s="388"/>
      <c r="AU13" s="470" t="s">
        <v>97</v>
      </c>
      <c r="AV13" s="471"/>
      <c r="AW13" s="471"/>
      <c r="AX13" s="471"/>
      <c r="AY13" s="393" t="s">
        <v>120</v>
      </c>
      <c r="AZ13" s="394"/>
      <c r="BA13" s="394"/>
      <c r="BB13" s="394"/>
      <c r="BC13" s="394"/>
      <c r="BD13" s="394"/>
      <c r="BE13" s="394"/>
      <c r="BF13" s="394"/>
      <c r="BG13" s="394"/>
      <c r="BH13" s="394"/>
      <c r="BI13" s="394"/>
      <c r="BJ13" s="394"/>
      <c r="BK13" s="394"/>
      <c r="BL13" s="394"/>
      <c r="BM13" s="395"/>
      <c r="BN13" s="413">
        <v>278211</v>
      </c>
      <c r="BO13" s="414"/>
      <c r="BP13" s="414"/>
      <c r="BQ13" s="414"/>
      <c r="BR13" s="414"/>
      <c r="BS13" s="414"/>
      <c r="BT13" s="414"/>
      <c r="BU13" s="415"/>
      <c r="BV13" s="413">
        <v>91371</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3.3</v>
      </c>
      <c r="CU13" s="384"/>
      <c r="CV13" s="384"/>
      <c r="CW13" s="384"/>
      <c r="CX13" s="384"/>
      <c r="CY13" s="384"/>
      <c r="CZ13" s="384"/>
      <c r="DA13" s="385"/>
      <c r="DB13" s="383">
        <v>4.5999999999999996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5148</v>
      </c>
      <c r="S14" s="515"/>
      <c r="T14" s="515"/>
      <c r="U14" s="515"/>
      <c r="V14" s="516"/>
      <c r="W14" s="517"/>
      <c r="X14" s="429"/>
      <c r="Y14" s="429"/>
      <c r="Z14" s="429"/>
      <c r="AA14" s="429"/>
      <c r="AB14" s="430"/>
      <c r="AC14" s="507">
        <v>24.2</v>
      </c>
      <c r="AD14" s="508"/>
      <c r="AE14" s="508"/>
      <c r="AF14" s="508"/>
      <c r="AG14" s="509"/>
      <c r="AH14" s="507">
        <v>26.4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109</v>
      </c>
      <c r="CU14" s="486"/>
      <c r="CV14" s="486"/>
      <c r="CW14" s="486"/>
      <c r="CX14" s="486"/>
      <c r="CY14" s="486"/>
      <c r="CZ14" s="486"/>
      <c r="DA14" s="487"/>
      <c r="DB14" s="518" t="s">
        <v>109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5101</v>
      </c>
      <c r="S15" s="515"/>
      <c r="T15" s="515"/>
      <c r="U15" s="515"/>
      <c r="V15" s="516"/>
      <c r="W15" s="502" t="s">
        <v>124</v>
      </c>
      <c r="X15" s="426"/>
      <c r="Y15" s="426"/>
      <c r="Z15" s="426"/>
      <c r="AA15" s="426"/>
      <c r="AB15" s="427"/>
      <c r="AC15" s="389">
        <v>947</v>
      </c>
      <c r="AD15" s="390"/>
      <c r="AE15" s="390"/>
      <c r="AF15" s="390"/>
      <c r="AG15" s="391"/>
      <c r="AH15" s="389">
        <v>1004</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473434</v>
      </c>
      <c r="BO15" s="409"/>
      <c r="BP15" s="409"/>
      <c r="BQ15" s="409"/>
      <c r="BR15" s="409"/>
      <c r="BS15" s="409"/>
      <c r="BT15" s="409"/>
      <c r="BU15" s="410"/>
      <c r="BV15" s="408">
        <v>451357</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33.1</v>
      </c>
      <c r="AD16" s="508"/>
      <c r="AE16" s="508"/>
      <c r="AF16" s="508"/>
      <c r="AG16" s="509"/>
      <c r="AH16" s="507">
        <v>33.299999999999997</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2210191</v>
      </c>
      <c r="BO16" s="414"/>
      <c r="BP16" s="414"/>
      <c r="BQ16" s="414"/>
      <c r="BR16" s="414"/>
      <c r="BS16" s="414"/>
      <c r="BT16" s="414"/>
      <c r="BU16" s="415"/>
      <c r="BV16" s="413">
        <v>2145177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1218</v>
      </c>
      <c r="AD17" s="390"/>
      <c r="AE17" s="390"/>
      <c r="AF17" s="390"/>
      <c r="AG17" s="391"/>
      <c r="AH17" s="389">
        <v>1210</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584938</v>
      </c>
      <c r="BO17" s="414"/>
      <c r="BP17" s="414"/>
      <c r="BQ17" s="414"/>
      <c r="BR17" s="414"/>
      <c r="BS17" s="414"/>
      <c r="BT17" s="414"/>
      <c r="BU17" s="415"/>
      <c r="BV17" s="413">
        <v>561663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77.05</v>
      </c>
      <c r="M18" s="478"/>
      <c r="N18" s="478"/>
      <c r="O18" s="478"/>
      <c r="P18" s="478"/>
      <c r="Q18" s="478"/>
      <c r="R18" s="479"/>
      <c r="S18" s="479"/>
      <c r="T18" s="479"/>
      <c r="U18" s="479"/>
      <c r="V18" s="480"/>
      <c r="W18" s="494"/>
      <c r="X18" s="495"/>
      <c r="Y18" s="495"/>
      <c r="Z18" s="495"/>
      <c r="AA18" s="495"/>
      <c r="AB18" s="503"/>
      <c r="AC18" s="377">
        <v>42.6</v>
      </c>
      <c r="AD18" s="378"/>
      <c r="AE18" s="378"/>
      <c r="AF18" s="378"/>
      <c r="AG18" s="481"/>
      <c r="AH18" s="377">
        <v>40.1</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1850087</v>
      </c>
      <c r="BO18" s="414"/>
      <c r="BP18" s="414"/>
      <c r="BQ18" s="414"/>
      <c r="BR18" s="414"/>
      <c r="BS18" s="414"/>
      <c r="BT18" s="414"/>
      <c r="BU18" s="415"/>
      <c r="BV18" s="413">
        <v>1843199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2798149</v>
      </c>
      <c r="BO19" s="414"/>
      <c r="BP19" s="414"/>
      <c r="BQ19" s="414"/>
      <c r="BR19" s="414"/>
      <c r="BS19" s="414"/>
      <c r="BT19" s="414"/>
      <c r="BU19" s="415"/>
      <c r="BV19" s="413">
        <v>2756498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1584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3057198</v>
      </c>
      <c r="BO23" s="414"/>
      <c r="BP23" s="414"/>
      <c r="BQ23" s="414"/>
      <c r="BR23" s="414"/>
      <c r="BS23" s="414"/>
      <c r="BT23" s="414"/>
      <c r="BU23" s="415"/>
      <c r="BV23" s="413">
        <v>3329472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6129</v>
      </c>
      <c r="R24" s="390"/>
      <c r="S24" s="390"/>
      <c r="T24" s="390"/>
      <c r="U24" s="390"/>
      <c r="V24" s="391"/>
      <c r="W24" s="455"/>
      <c r="X24" s="446"/>
      <c r="Y24" s="447"/>
      <c r="Z24" s="386" t="s">
        <v>147</v>
      </c>
      <c r="AA24" s="387"/>
      <c r="AB24" s="387"/>
      <c r="AC24" s="387"/>
      <c r="AD24" s="387"/>
      <c r="AE24" s="387"/>
      <c r="AF24" s="387"/>
      <c r="AG24" s="388"/>
      <c r="AH24" s="389">
        <v>69</v>
      </c>
      <c r="AI24" s="390"/>
      <c r="AJ24" s="390"/>
      <c r="AK24" s="390"/>
      <c r="AL24" s="391"/>
      <c r="AM24" s="389">
        <v>205551</v>
      </c>
      <c r="AN24" s="390"/>
      <c r="AO24" s="390"/>
      <c r="AP24" s="390"/>
      <c r="AQ24" s="390"/>
      <c r="AR24" s="391"/>
      <c r="AS24" s="389">
        <v>2979</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2846367</v>
      </c>
      <c r="BO24" s="414"/>
      <c r="BP24" s="414"/>
      <c r="BQ24" s="414"/>
      <c r="BR24" s="414"/>
      <c r="BS24" s="414"/>
      <c r="BT24" s="414"/>
      <c r="BU24" s="415"/>
      <c r="BV24" s="413">
        <v>3157041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1</v>
      </c>
      <c r="M25" s="390"/>
      <c r="N25" s="390"/>
      <c r="O25" s="390"/>
      <c r="P25" s="391"/>
      <c r="Q25" s="389">
        <v>5770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36393</v>
      </c>
      <c r="BO25" s="409"/>
      <c r="BP25" s="409"/>
      <c r="BQ25" s="409"/>
      <c r="BR25" s="409"/>
      <c r="BS25" s="409"/>
      <c r="BT25" s="409"/>
      <c r="BU25" s="410"/>
      <c r="BV25" s="408">
        <v>17277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5060</v>
      </c>
      <c r="R26" s="390"/>
      <c r="S26" s="390"/>
      <c r="T26" s="390"/>
      <c r="U26" s="390"/>
      <c r="V26" s="391"/>
      <c r="W26" s="455"/>
      <c r="X26" s="446"/>
      <c r="Y26" s="447"/>
      <c r="Z26" s="386" t="s">
        <v>154</v>
      </c>
      <c r="AA26" s="468"/>
      <c r="AB26" s="468"/>
      <c r="AC26" s="468"/>
      <c r="AD26" s="468"/>
      <c r="AE26" s="468"/>
      <c r="AF26" s="468"/>
      <c r="AG26" s="469"/>
      <c r="AH26" s="389">
        <v>2</v>
      </c>
      <c r="AI26" s="390"/>
      <c r="AJ26" s="390"/>
      <c r="AK26" s="390"/>
      <c r="AL26" s="391"/>
      <c r="AM26" s="389" t="s">
        <v>155</v>
      </c>
      <c r="AN26" s="390"/>
      <c r="AO26" s="390"/>
      <c r="AP26" s="390"/>
      <c r="AQ26" s="390"/>
      <c r="AR26" s="391"/>
      <c r="AS26" s="389" t="s">
        <v>155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2560</v>
      </c>
      <c r="R27" s="390"/>
      <c r="S27" s="390"/>
      <c r="T27" s="390"/>
      <c r="U27" s="390"/>
      <c r="V27" s="391"/>
      <c r="W27" s="455"/>
      <c r="X27" s="446"/>
      <c r="Y27" s="447"/>
      <c r="Z27" s="386" t="s">
        <v>158</v>
      </c>
      <c r="AA27" s="387"/>
      <c r="AB27" s="387"/>
      <c r="AC27" s="387"/>
      <c r="AD27" s="387"/>
      <c r="AE27" s="387"/>
      <c r="AF27" s="387"/>
      <c r="AG27" s="388"/>
      <c r="AH27" s="389" t="s">
        <v>151</v>
      </c>
      <c r="AI27" s="390"/>
      <c r="AJ27" s="390"/>
      <c r="AK27" s="390"/>
      <c r="AL27" s="391"/>
      <c r="AM27" s="389" t="s">
        <v>151</v>
      </c>
      <c r="AN27" s="390"/>
      <c r="AO27" s="390"/>
      <c r="AP27" s="390"/>
      <c r="AQ27" s="390"/>
      <c r="AR27" s="391"/>
      <c r="AS27" s="389" t="s">
        <v>151</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61240</v>
      </c>
      <c r="BO27" s="417"/>
      <c r="BP27" s="417"/>
      <c r="BQ27" s="417"/>
      <c r="BR27" s="417"/>
      <c r="BS27" s="417"/>
      <c r="BT27" s="417"/>
      <c r="BU27" s="418"/>
      <c r="BV27" s="416">
        <v>61190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1950</v>
      </c>
      <c r="R28" s="390"/>
      <c r="S28" s="390"/>
      <c r="T28" s="390"/>
      <c r="U28" s="390"/>
      <c r="V28" s="391"/>
      <c r="W28" s="455"/>
      <c r="X28" s="446"/>
      <c r="Y28" s="447"/>
      <c r="Z28" s="386" t="s">
        <v>161</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1074400</v>
      </c>
      <c r="BO28" s="409"/>
      <c r="BP28" s="409"/>
      <c r="BQ28" s="409"/>
      <c r="BR28" s="409"/>
      <c r="BS28" s="409"/>
      <c r="BT28" s="409"/>
      <c r="BU28" s="410"/>
      <c r="BV28" s="408">
        <v>1073600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8</v>
      </c>
      <c r="M29" s="390"/>
      <c r="N29" s="390"/>
      <c r="O29" s="390"/>
      <c r="P29" s="391"/>
      <c r="Q29" s="389">
        <v>1795</v>
      </c>
      <c r="R29" s="390"/>
      <c r="S29" s="390"/>
      <c r="T29" s="390"/>
      <c r="U29" s="390"/>
      <c r="V29" s="391"/>
      <c r="W29" s="456"/>
      <c r="X29" s="457"/>
      <c r="Y29" s="458"/>
      <c r="Z29" s="386" t="s">
        <v>165</v>
      </c>
      <c r="AA29" s="387"/>
      <c r="AB29" s="387"/>
      <c r="AC29" s="387"/>
      <c r="AD29" s="387"/>
      <c r="AE29" s="387"/>
      <c r="AF29" s="387"/>
      <c r="AG29" s="388"/>
      <c r="AH29" s="389">
        <v>69</v>
      </c>
      <c r="AI29" s="390"/>
      <c r="AJ29" s="390"/>
      <c r="AK29" s="390"/>
      <c r="AL29" s="391"/>
      <c r="AM29" s="389">
        <v>205551</v>
      </c>
      <c r="AN29" s="390"/>
      <c r="AO29" s="390"/>
      <c r="AP29" s="390"/>
      <c r="AQ29" s="390"/>
      <c r="AR29" s="391"/>
      <c r="AS29" s="389">
        <v>2979</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142720</v>
      </c>
      <c r="BO29" s="414"/>
      <c r="BP29" s="414"/>
      <c r="BQ29" s="414"/>
      <c r="BR29" s="414"/>
      <c r="BS29" s="414"/>
      <c r="BT29" s="414"/>
      <c r="BU29" s="415"/>
      <c r="BV29" s="413">
        <v>142670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436434</v>
      </c>
      <c r="BO30" s="417"/>
      <c r="BP30" s="417"/>
      <c r="BQ30" s="417"/>
      <c r="BR30" s="417"/>
      <c r="BS30" s="417"/>
      <c r="BT30" s="417"/>
      <c r="BU30" s="418"/>
      <c r="BV30" s="416">
        <v>424245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伊南行政組合（一般会計）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中川村土地開発公社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伊南行政組合（病院事業会計）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中川観光開発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上伊那広域連合（一般会計）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上伊那広域連合（広域消防事業特別会計）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長野県後期高齢者医療広域連合（一般会計）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長野県後期高齢者医療広域連合（後期高齢者医療事業会計）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長野県市町村自治振興組合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長野県市町村総合事務組合（一般会計）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長野県市町村総合事務組合（非常勤職員公務災害補償特別会計）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南信地域町村交通災害共済事務組合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10.58</v>
      </c>
      <c r="G34" s="33">
        <v>11.15</v>
      </c>
      <c r="H34" s="33">
        <v>11.42</v>
      </c>
      <c r="I34" s="33">
        <v>8.61</v>
      </c>
      <c r="J34" s="34">
        <v>14.07</v>
      </c>
      <c r="K34" s="22"/>
      <c r="L34" s="22"/>
      <c r="M34" s="22"/>
      <c r="N34" s="22"/>
      <c r="O34" s="22"/>
      <c r="P34" s="22"/>
    </row>
    <row r="35" spans="1:16" ht="39" customHeight="1" x14ac:dyDescent="0.15">
      <c r="A35" s="22"/>
      <c r="B35" s="35"/>
      <c r="C35" s="1175" t="s">
        <v>531</v>
      </c>
      <c r="D35" s="1176"/>
      <c r="E35" s="1177"/>
      <c r="F35" s="36">
        <v>7.34</v>
      </c>
      <c r="G35" s="37">
        <v>8.68</v>
      </c>
      <c r="H35" s="37">
        <v>9.83</v>
      </c>
      <c r="I35" s="37">
        <v>10.31</v>
      </c>
      <c r="J35" s="38">
        <v>9.57</v>
      </c>
      <c r="K35" s="22"/>
      <c r="L35" s="22"/>
      <c r="M35" s="22"/>
      <c r="N35" s="22"/>
      <c r="O35" s="22"/>
      <c r="P35" s="22"/>
    </row>
    <row r="36" spans="1:16" ht="39" customHeight="1" x14ac:dyDescent="0.15">
      <c r="A36" s="22"/>
      <c r="B36" s="35"/>
      <c r="C36" s="1175" t="s">
        <v>532</v>
      </c>
      <c r="D36" s="1176"/>
      <c r="E36" s="1177"/>
      <c r="F36" s="36">
        <v>7.0000000000000007E-2</v>
      </c>
      <c r="G36" s="37">
        <v>0.21</v>
      </c>
      <c r="H36" s="37">
        <v>0.19</v>
      </c>
      <c r="I36" s="37">
        <v>0.2</v>
      </c>
      <c r="J36" s="38">
        <v>1.98</v>
      </c>
      <c r="K36" s="22"/>
      <c r="L36" s="22"/>
      <c r="M36" s="22"/>
      <c r="N36" s="22"/>
      <c r="O36" s="22"/>
      <c r="P36" s="22"/>
    </row>
    <row r="37" spans="1:16" ht="39" customHeight="1" x14ac:dyDescent="0.15">
      <c r="A37" s="22"/>
      <c r="B37" s="35"/>
      <c r="C37" s="1175" t="s">
        <v>533</v>
      </c>
      <c r="D37" s="1176"/>
      <c r="E37" s="1177"/>
      <c r="F37" s="36">
        <v>0.63</v>
      </c>
      <c r="G37" s="37">
        <v>1.35</v>
      </c>
      <c r="H37" s="37">
        <v>1.18</v>
      </c>
      <c r="I37" s="37">
        <v>0.84</v>
      </c>
      <c r="J37" s="38">
        <v>0.55000000000000004</v>
      </c>
      <c r="K37" s="22"/>
      <c r="L37" s="22"/>
      <c r="M37" s="22"/>
      <c r="N37" s="22"/>
      <c r="O37" s="22"/>
      <c r="P37" s="22"/>
    </row>
    <row r="38" spans="1:16" ht="39" customHeight="1" x14ac:dyDescent="0.15">
      <c r="A38" s="22"/>
      <c r="B38" s="35"/>
      <c r="C38" s="1175" t="s">
        <v>534</v>
      </c>
      <c r="D38" s="1176"/>
      <c r="E38" s="1177"/>
      <c r="F38" s="36">
        <v>0.02</v>
      </c>
      <c r="G38" s="37">
        <v>0.01</v>
      </c>
      <c r="H38" s="37">
        <v>0.03</v>
      </c>
      <c r="I38" s="37">
        <v>0.03</v>
      </c>
      <c r="J38" s="38">
        <v>0.03</v>
      </c>
      <c r="K38" s="22"/>
      <c r="L38" s="22"/>
      <c r="M38" s="22"/>
      <c r="N38" s="22"/>
      <c r="O38" s="22"/>
      <c r="P38" s="22"/>
    </row>
    <row r="39" spans="1:16" ht="39" customHeight="1" x14ac:dyDescent="0.15">
      <c r="A39" s="22"/>
      <c r="B39" s="35"/>
      <c r="C39" s="1175" t="s">
        <v>535</v>
      </c>
      <c r="D39" s="1176"/>
      <c r="E39" s="1177"/>
      <c r="F39" s="36">
        <v>0.03</v>
      </c>
      <c r="G39" s="37">
        <v>0.03</v>
      </c>
      <c r="H39" s="37">
        <v>0.02</v>
      </c>
      <c r="I39" s="37">
        <v>0.03</v>
      </c>
      <c r="J39" s="38">
        <v>0.03</v>
      </c>
      <c r="K39" s="22"/>
      <c r="L39" s="22"/>
      <c r="M39" s="22"/>
      <c r="N39" s="22"/>
      <c r="O39" s="22"/>
      <c r="P39" s="22"/>
    </row>
    <row r="40" spans="1:16" ht="39" customHeight="1" x14ac:dyDescent="0.15">
      <c r="A40" s="22"/>
      <c r="B40" s="35"/>
      <c r="C40" s="1175" t="s">
        <v>536</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538</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424</v>
      </c>
      <c r="L45" s="60">
        <v>388</v>
      </c>
      <c r="M45" s="60">
        <v>387</v>
      </c>
      <c r="N45" s="60">
        <v>393</v>
      </c>
      <c r="O45" s="61">
        <v>388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249</v>
      </c>
      <c r="L48" s="64">
        <v>235</v>
      </c>
      <c r="M48" s="64">
        <v>224</v>
      </c>
      <c r="N48" s="64">
        <v>201</v>
      </c>
      <c r="O48" s="65">
        <v>204</v>
      </c>
      <c r="P48" s="48"/>
      <c r="Q48" s="48"/>
      <c r="R48" s="48"/>
      <c r="S48" s="48"/>
      <c r="T48" s="48"/>
      <c r="U48" s="48"/>
    </row>
    <row r="49" spans="1:21" ht="30.75" customHeight="1" x14ac:dyDescent="0.15">
      <c r="A49" s="48"/>
      <c r="B49" s="1193"/>
      <c r="C49" s="1194"/>
      <c r="D49" s="62"/>
      <c r="E49" s="1185" t="s">
        <v>15</v>
      </c>
      <c r="F49" s="1185"/>
      <c r="G49" s="1185"/>
      <c r="H49" s="1185"/>
      <c r="I49" s="1185"/>
      <c r="J49" s="1186"/>
      <c r="K49" s="63">
        <v>31</v>
      </c>
      <c r="L49" s="64">
        <v>31</v>
      </c>
      <c r="M49" s="64">
        <v>26</v>
      </c>
      <c r="N49" s="64">
        <v>24</v>
      </c>
      <c r="O49" s="65">
        <v>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7</v>
      </c>
      <c r="L50" s="64">
        <v>7</v>
      </c>
      <c r="M50" s="64">
        <v>5</v>
      </c>
      <c r="N50" s="64">
        <v>5</v>
      </c>
      <c r="O50" s="65">
        <v>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548</v>
      </c>
      <c r="L52" s="64">
        <v>540</v>
      </c>
      <c r="M52" s="64">
        <v>555</v>
      </c>
      <c r="N52" s="64">
        <v>572</v>
      </c>
      <c r="O52" s="65">
        <v>569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163</v>
      </c>
      <c r="L53" s="69">
        <v>121</v>
      </c>
      <c r="M53" s="69">
        <v>87</v>
      </c>
      <c r="N53" s="69">
        <v>51</v>
      </c>
      <c r="O53" s="70">
        <v>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3543</v>
      </c>
      <c r="J41" s="83">
        <v>3533</v>
      </c>
      <c r="K41" s="83">
        <v>3488</v>
      </c>
      <c r="L41" s="83">
        <v>3329</v>
      </c>
      <c r="M41" s="84">
        <v>3057</v>
      </c>
    </row>
    <row r="42" spans="2:13" ht="27.75" customHeight="1" x14ac:dyDescent="0.15">
      <c r="B42" s="1201"/>
      <c r="C42" s="1202"/>
      <c r="D42" s="85"/>
      <c r="E42" s="1205" t="s">
        <v>25</v>
      </c>
      <c r="F42" s="1205"/>
      <c r="G42" s="1205"/>
      <c r="H42" s="1206"/>
      <c r="I42" s="86">
        <v>34</v>
      </c>
      <c r="J42" s="87">
        <v>28</v>
      </c>
      <c r="K42" s="87">
        <v>17</v>
      </c>
      <c r="L42" s="87">
        <v>13</v>
      </c>
      <c r="M42" s="88">
        <v>10</v>
      </c>
    </row>
    <row r="43" spans="2:13" ht="27.75" customHeight="1" x14ac:dyDescent="0.15">
      <c r="B43" s="1201"/>
      <c r="C43" s="1202"/>
      <c r="D43" s="85"/>
      <c r="E43" s="1205" t="s">
        <v>26</v>
      </c>
      <c r="F43" s="1205"/>
      <c r="G43" s="1205"/>
      <c r="H43" s="1206"/>
      <c r="I43" s="86">
        <v>2772</v>
      </c>
      <c r="J43" s="87">
        <v>2567</v>
      </c>
      <c r="K43" s="87">
        <v>2366</v>
      </c>
      <c r="L43" s="87">
        <v>2161</v>
      </c>
      <c r="M43" s="88">
        <v>2018</v>
      </c>
    </row>
    <row r="44" spans="2:13" ht="27.75" customHeight="1" x14ac:dyDescent="0.15">
      <c r="B44" s="1201"/>
      <c r="C44" s="1202"/>
      <c r="D44" s="85"/>
      <c r="E44" s="1205" t="s">
        <v>27</v>
      </c>
      <c r="F44" s="1205"/>
      <c r="G44" s="1205"/>
      <c r="H44" s="1206"/>
      <c r="I44" s="86">
        <v>159</v>
      </c>
      <c r="J44" s="87">
        <v>155</v>
      </c>
      <c r="K44" s="87">
        <v>136</v>
      </c>
      <c r="L44" s="87">
        <v>126</v>
      </c>
      <c r="M44" s="88">
        <v>123</v>
      </c>
    </row>
    <row r="45" spans="2:13" ht="27.75" customHeight="1" x14ac:dyDescent="0.15">
      <c r="B45" s="1201"/>
      <c r="C45" s="1202"/>
      <c r="D45" s="85"/>
      <c r="E45" s="1205" t="s">
        <v>28</v>
      </c>
      <c r="F45" s="1205"/>
      <c r="G45" s="1205"/>
      <c r="H45" s="1206"/>
      <c r="I45" s="86">
        <v>715</v>
      </c>
      <c r="J45" s="87">
        <v>736</v>
      </c>
      <c r="K45" s="87">
        <v>747</v>
      </c>
      <c r="L45" s="87">
        <v>713</v>
      </c>
      <c r="M45" s="88">
        <v>674</v>
      </c>
    </row>
    <row r="46" spans="2:13" ht="27.75" customHeight="1" x14ac:dyDescent="0.15">
      <c r="B46" s="1201"/>
      <c r="C46" s="1202"/>
      <c r="D46" s="85"/>
      <c r="E46" s="1205" t="s">
        <v>29</v>
      </c>
      <c r="F46" s="1205"/>
      <c r="G46" s="1205"/>
      <c r="H46" s="1206"/>
      <c r="I46" s="86" t="s">
        <v>486</v>
      </c>
      <c r="J46" s="87" t="s">
        <v>486</v>
      </c>
      <c r="K46" s="87" t="s">
        <v>486</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1466</v>
      </c>
      <c r="J49" s="87">
        <v>1627</v>
      </c>
      <c r="K49" s="87">
        <v>1759</v>
      </c>
      <c r="L49" s="87">
        <v>1920</v>
      </c>
      <c r="M49" s="88">
        <v>1931</v>
      </c>
    </row>
    <row r="50" spans="2:13" ht="27.75" customHeight="1" x14ac:dyDescent="0.15">
      <c r="B50" s="1201"/>
      <c r="C50" s="1202"/>
      <c r="D50" s="85"/>
      <c r="E50" s="1205" t="s">
        <v>34</v>
      </c>
      <c r="F50" s="1205"/>
      <c r="G50" s="1205"/>
      <c r="H50" s="1206"/>
      <c r="I50" s="86" t="s">
        <v>486</v>
      </c>
      <c r="J50" s="87" t="s">
        <v>486</v>
      </c>
      <c r="K50" s="87" t="s">
        <v>486</v>
      </c>
      <c r="L50" s="87" t="s">
        <v>486</v>
      </c>
      <c r="M50" s="88" t="s">
        <v>486</v>
      </c>
    </row>
    <row r="51" spans="2:13" ht="27.75" customHeight="1" x14ac:dyDescent="0.15">
      <c r="B51" s="1203"/>
      <c r="C51" s="1204"/>
      <c r="D51" s="85"/>
      <c r="E51" s="1205" t="s">
        <v>35</v>
      </c>
      <c r="F51" s="1205"/>
      <c r="G51" s="1205"/>
      <c r="H51" s="1206"/>
      <c r="I51" s="86">
        <v>5646</v>
      </c>
      <c r="J51" s="87">
        <v>5476</v>
      </c>
      <c r="K51" s="87">
        <v>5536</v>
      </c>
      <c r="L51" s="87">
        <v>5384</v>
      </c>
      <c r="M51" s="88">
        <v>5129</v>
      </c>
    </row>
    <row r="52" spans="2:13" ht="27.75" customHeight="1" thickBot="1" x14ac:dyDescent="0.2">
      <c r="B52" s="1207" t="s">
        <v>36</v>
      </c>
      <c r="C52" s="1208"/>
      <c r="D52" s="90"/>
      <c r="E52" s="1209" t="s">
        <v>37</v>
      </c>
      <c r="F52" s="1209"/>
      <c r="G52" s="1209"/>
      <c r="H52" s="1210"/>
      <c r="I52" s="91">
        <v>111</v>
      </c>
      <c r="J52" s="92">
        <v>-84</v>
      </c>
      <c r="K52" s="92">
        <v>-542</v>
      </c>
      <c r="L52" s="92">
        <v>-963</v>
      </c>
      <c r="M52" s="93">
        <v>-1179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ht="13.5"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5"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5"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5"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5"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5"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ht="13.5"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ht="13.5"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5"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5"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5"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5"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5" x14ac:dyDescent="0.15">
      <c r="P19" s="244"/>
      <c r="Q19" s="244"/>
    </row>
    <row r="20" spans="1:259" ht="13.5"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1" t="s">
        <v>555</v>
      </c>
      <c r="I42" s="352"/>
      <c r="J42" s="352"/>
      <c r="K42" s="352"/>
      <c r="L42" s="244"/>
      <c r="M42" s="244"/>
      <c r="N42" s="244"/>
      <c r="O42" s="244"/>
    </row>
    <row r="43" spans="2:17" ht="13.5" x14ac:dyDescent="0.15">
      <c r="B43" s="248"/>
      <c r="C43" s="244"/>
      <c r="D43" s="244"/>
      <c r="E43" s="244"/>
      <c r="F43" s="244"/>
      <c r="G43" s="1229" t="s">
        <v>565</v>
      </c>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53"/>
      <c r="I48" s="353"/>
      <c r="J48" s="353"/>
    </row>
    <row r="49" spans="1:17" ht="13.5" x14ac:dyDescent="0.15">
      <c r="B49" s="248"/>
      <c r="C49" s="244"/>
      <c r="D49" s="244"/>
      <c r="E49" s="244"/>
      <c r="F49" s="244"/>
      <c r="G49" s="243" t="s">
        <v>556</v>
      </c>
    </row>
    <row r="50" spans="1:17" ht="13.5" x14ac:dyDescent="0.15">
      <c r="B50" s="248"/>
      <c r="C50" s="244"/>
      <c r="D50" s="244"/>
      <c r="E50" s="244"/>
      <c r="F50" s="244"/>
      <c r="G50" s="1238"/>
      <c r="H50" s="1239"/>
      <c r="I50" s="1239"/>
      <c r="J50" s="1240"/>
      <c r="K50" s="354" t="s">
        <v>525</v>
      </c>
      <c r="L50" s="354" t="s">
        <v>526</v>
      </c>
      <c r="M50" s="354" t="s">
        <v>527</v>
      </c>
      <c r="N50" s="354" t="s">
        <v>528</v>
      </c>
      <c r="O50" s="354" t="s">
        <v>529</v>
      </c>
    </row>
    <row r="51" spans="1:17" ht="13.5" x14ac:dyDescent="0.15">
      <c r="B51" s="248"/>
      <c r="C51" s="244"/>
      <c r="D51" s="244"/>
      <c r="E51" s="244"/>
      <c r="F51" s="244"/>
      <c r="G51" s="1241" t="s">
        <v>557</v>
      </c>
      <c r="H51" s="1242"/>
      <c r="I51" s="1247" t="s">
        <v>558</v>
      </c>
      <c r="J51" s="1247"/>
      <c r="K51" s="1249"/>
      <c r="L51" s="1249"/>
      <c r="M51" s="1249"/>
      <c r="N51" s="1249"/>
      <c r="O51" s="1215"/>
    </row>
    <row r="52" spans="1:17" ht="13.5" x14ac:dyDescent="0.15">
      <c r="B52" s="248"/>
      <c r="C52" s="244"/>
      <c r="D52" s="244"/>
      <c r="E52" s="244"/>
      <c r="F52" s="244"/>
      <c r="G52" s="1243"/>
      <c r="H52" s="1244"/>
      <c r="I52" s="1248"/>
      <c r="J52" s="1248"/>
      <c r="K52" s="1215"/>
      <c r="L52" s="1215"/>
      <c r="M52" s="1215"/>
      <c r="N52" s="1215"/>
      <c r="O52" s="1215"/>
    </row>
    <row r="53" spans="1:17" ht="13.5" x14ac:dyDescent="0.15">
      <c r="A53" s="355"/>
      <c r="B53" s="248"/>
      <c r="C53" s="244"/>
      <c r="D53" s="244"/>
      <c r="E53" s="244"/>
      <c r="F53" s="244"/>
      <c r="G53" s="1243"/>
      <c r="H53" s="1244"/>
      <c r="I53" s="1227" t="s">
        <v>564</v>
      </c>
      <c r="J53" s="1227"/>
      <c r="K53" s="1250"/>
      <c r="L53" s="1250"/>
      <c r="M53" s="1250"/>
      <c r="N53" s="1250"/>
      <c r="O53" s="1219">
        <v>52.9</v>
      </c>
    </row>
    <row r="54" spans="1:17" ht="13.5" x14ac:dyDescent="0.15">
      <c r="A54" s="355"/>
      <c r="B54" s="248"/>
      <c r="C54" s="244"/>
      <c r="D54" s="244"/>
      <c r="E54" s="244"/>
      <c r="F54" s="244"/>
      <c r="G54" s="1245"/>
      <c r="H54" s="1246"/>
      <c r="I54" s="1227"/>
      <c r="J54" s="1227"/>
      <c r="K54" s="1220"/>
      <c r="L54" s="1220"/>
      <c r="M54" s="1220"/>
      <c r="N54" s="1220"/>
      <c r="O54" s="1220"/>
    </row>
    <row r="55" spans="1:17" ht="13.5" x14ac:dyDescent="0.15">
      <c r="A55" s="355"/>
      <c r="B55" s="248"/>
      <c r="C55" s="244"/>
      <c r="D55" s="244"/>
      <c r="E55" s="244"/>
      <c r="F55" s="244"/>
      <c r="G55" s="1221" t="s">
        <v>559</v>
      </c>
      <c r="H55" s="1222"/>
      <c r="I55" s="1227" t="s">
        <v>558</v>
      </c>
      <c r="J55" s="1227"/>
      <c r="K55" s="1249"/>
      <c r="L55" s="1249"/>
      <c r="M55" s="1249"/>
      <c r="N55" s="1249"/>
      <c r="O55" s="1215">
        <v>0</v>
      </c>
    </row>
    <row r="56" spans="1:17" ht="13.5" x14ac:dyDescent="0.15">
      <c r="A56" s="355"/>
      <c r="B56" s="248"/>
      <c r="C56" s="244"/>
      <c r="D56" s="244"/>
      <c r="E56" s="244"/>
      <c r="F56" s="244"/>
      <c r="G56" s="1223"/>
      <c r="H56" s="1224"/>
      <c r="I56" s="1227"/>
      <c r="J56" s="1227"/>
      <c r="K56" s="1215"/>
      <c r="L56" s="1215"/>
      <c r="M56" s="1215"/>
      <c r="N56" s="1215"/>
      <c r="O56" s="1215"/>
    </row>
    <row r="57" spans="1:17" s="355" customFormat="1" ht="13.5" x14ac:dyDescent="0.15">
      <c r="B57" s="356"/>
      <c r="C57" s="352"/>
      <c r="D57" s="352"/>
      <c r="E57" s="352"/>
      <c r="F57" s="352"/>
      <c r="G57" s="1223"/>
      <c r="H57" s="1224"/>
      <c r="I57" s="1217" t="s">
        <v>564</v>
      </c>
      <c r="J57" s="1217"/>
      <c r="K57" s="1250"/>
      <c r="L57" s="1250"/>
      <c r="M57" s="1250"/>
      <c r="N57" s="1250"/>
      <c r="O57" s="1219">
        <v>51.6</v>
      </c>
      <c r="P57" s="357"/>
      <c r="Q57" s="356"/>
    </row>
    <row r="58" spans="1:17" s="355" customFormat="1" ht="13.5" x14ac:dyDescent="0.15">
      <c r="A58" s="243"/>
      <c r="B58" s="356"/>
      <c r="C58" s="352"/>
      <c r="D58" s="352"/>
      <c r="E58" s="352"/>
      <c r="F58" s="352"/>
      <c r="G58" s="1225"/>
      <c r="H58" s="1226"/>
      <c r="I58" s="1217"/>
      <c r="J58" s="1217"/>
      <c r="K58" s="1220"/>
      <c r="L58" s="1220"/>
      <c r="M58" s="1220"/>
      <c r="N58" s="1220"/>
      <c r="O58" s="1220"/>
      <c r="P58" s="357"/>
      <c r="Q58" s="356"/>
    </row>
    <row r="59" spans="1:17" s="355" customFormat="1" ht="13.5" x14ac:dyDescent="0.15">
      <c r="A59" s="243"/>
      <c r="B59" s="356"/>
      <c r="C59" s="352"/>
      <c r="D59" s="352"/>
      <c r="E59" s="352"/>
      <c r="F59" s="352"/>
      <c r="G59" s="352"/>
      <c r="H59" s="352"/>
      <c r="I59" s="352"/>
      <c r="J59" s="352"/>
      <c r="K59" s="358"/>
      <c r="L59" s="358"/>
      <c r="M59" s="358"/>
      <c r="N59" s="358"/>
      <c r="O59" s="358"/>
      <c r="P59" s="357"/>
      <c r="Q59" s="356"/>
    </row>
    <row r="60" spans="1:17" s="355" customFormat="1" ht="13.5" x14ac:dyDescent="0.15">
      <c r="A60" s="243"/>
      <c r="B60" s="356"/>
      <c r="C60" s="352"/>
      <c r="D60" s="352"/>
      <c r="E60" s="352"/>
      <c r="F60" s="352"/>
      <c r="G60" s="352"/>
      <c r="H60" s="352"/>
      <c r="I60" s="352"/>
      <c r="J60" s="352"/>
      <c r="K60" s="358"/>
      <c r="L60" s="358"/>
      <c r="M60" s="358"/>
      <c r="N60" s="358"/>
      <c r="O60" s="358"/>
      <c r="P60" s="357"/>
      <c r="Q60" s="356"/>
    </row>
    <row r="61" spans="1:17" s="355" customFormat="1" ht="13.5" x14ac:dyDescent="0.15">
      <c r="A61" s="243"/>
      <c r="B61" s="359"/>
      <c r="C61" s="360"/>
      <c r="D61" s="360"/>
      <c r="E61" s="360"/>
      <c r="F61" s="360"/>
      <c r="G61" s="360"/>
      <c r="H61" s="360"/>
      <c r="I61" s="360"/>
      <c r="J61" s="360"/>
      <c r="K61" s="360"/>
      <c r="L61" s="360"/>
      <c r="M61" s="361"/>
      <c r="N61" s="361"/>
      <c r="O61" s="361"/>
      <c r="P61" s="362"/>
      <c r="Q61" s="356"/>
    </row>
    <row r="62" spans="1:17" ht="13.5"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ht="13.5" x14ac:dyDescent="0.15">
      <c r="B64" s="248"/>
      <c r="C64" s="244"/>
      <c r="D64" s="244"/>
      <c r="E64" s="244"/>
      <c r="F64" s="244"/>
      <c r="G64" s="351" t="s">
        <v>555</v>
      </c>
      <c r="I64" s="352"/>
      <c r="J64" s="352"/>
      <c r="K64" s="352"/>
      <c r="L64" s="244"/>
      <c r="M64" s="244"/>
      <c r="N64" s="244"/>
      <c r="O64" s="244"/>
    </row>
    <row r="65" spans="2:30" ht="13.5" x14ac:dyDescent="0.15">
      <c r="B65" s="248"/>
      <c r="C65" s="244"/>
      <c r="D65" s="244"/>
      <c r="E65" s="244"/>
      <c r="F65" s="244"/>
      <c r="G65" s="1229" t="s">
        <v>563</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63"/>
      <c r="I70" s="363"/>
      <c r="J70" s="364"/>
      <c r="K70" s="364"/>
      <c r="L70" s="365"/>
      <c r="M70" s="364"/>
      <c r="N70" s="365"/>
      <c r="O70" s="366"/>
    </row>
    <row r="71" spans="2:30" ht="13.5" x14ac:dyDescent="0.15">
      <c r="B71" s="248"/>
      <c r="C71" s="244"/>
      <c r="D71" s="244"/>
      <c r="E71" s="244"/>
      <c r="F71" s="244"/>
      <c r="G71" s="367" t="s">
        <v>561</v>
      </c>
      <c r="I71" s="368"/>
      <c r="J71" s="364"/>
      <c r="K71" s="364"/>
      <c r="L71" s="365"/>
      <c r="M71" s="364"/>
      <c r="N71" s="365"/>
      <c r="O71" s="366"/>
    </row>
    <row r="72" spans="2:30" ht="13.5" x14ac:dyDescent="0.15">
      <c r="B72" s="248"/>
      <c r="C72" s="244"/>
      <c r="D72" s="244"/>
      <c r="E72" s="244"/>
      <c r="F72" s="244"/>
      <c r="G72" s="1238"/>
      <c r="H72" s="1239"/>
      <c r="I72" s="1239"/>
      <c r="J72" s="1240"/>
      <c r="K72" s="354" t="s">
        <v>525</v>
      </c>
      <c r="L72" s="354" t="s">
        <v>526</v>
      </c>
      <c r="M72" s="354" t="s">
        <v>527</v>
      </c>
      <c r="N72" s="354" t="s">
        <v>528</v>
      </c>
      <c r="O72" s="354" t="s">
        <v>529</v>
      </c>
    </row>
    <row r="73" spans="2:30" ht="13.5" x14ac:dyDescent="0.15">
      <c r="B73" s="248"/>
      <c r="C73" s="244"/>
      <c r="D73" s="244"/>
      <c r="E73" s="244"/>
      <c r="F73" s="244"/>
      <c r="G73" s="1241" t="s">
        <v>557</v>
      </c>
      <c r="H73" s="1242"/>
      <c r="I73" s="1247" t="s">
        <v>558</v>
      </c>
      <c r="J73" s="1247"/>
      <c r="K73" s="1228">
        <v>5.9</v>
      </c>
      <c r="L73" s="1228"/>
      <c r="M73" s="1215"/>
      <c r="N73" s="1215"/>
      <c r="O73" s="1215"/>
      <c r="S73" s="243">
        <v>9.9</v>
      </c>
    </row>
    <row r="74" spans="2:30" ht="13.5" x14ac:dyDescent="0.15">
      <c r="B74" s="248"/>
      <c r="C74" s="244"/>
      <c r="D74" s="244"/>
      <c r="E74" s="244"/>
      <c r="F74" s="244"/>
      <c r="G74" s="1243"/>
      <c r="H74" s="1244"/>
      <c r="I74" s="1248"/>
      <c r="J74" s="1248"/>
      <c r="K74" s="1228"/>
      <c r="L74" s="1228"/>
      <c r="M74" s="1215"/>
      <c r="N74" s="1215"/>
      <c r="O74" s="1215"/>
    </row>
    <row r="75" spans="2:30" ht="13.5" x14ac:dyDescent="0.15">
      <c r="B75" s="248"/>
      <c r="C75" s="244"/>
      <c r="D75" s="244"/>
      <c r="E75" s="244"/>
      <c r="F75" s="244"/>
      <c r="G75" s="1243"/>
      <c r="H75" s="1244"/>
      <c r="I75" s="1227" t="s">
        <v>562</v>
      </c>
      <c r="J75" s="1227"/>
      <c r="K75" s="1219">
        <v>9.6</v>
      </c>
      <c r="L75" s="1219">
        <v>7.9</v>
      </c>
      <c r="M75" s="1219">
        <v>6.6</v>
      </c>
      <c r="N75" s="1219">
        <v>4.5999999999999996</v>
      </c>
      <c r="O75" s="1219">
        <v>3.3</v>
      </c>
      <c r="U75" s="243">
        <v>81.2</v>
      </c>
      <c r="W75" s="243">
        <v>87.2</v>
      </c>
      <c r="Y75" s="243">
        <v>99.8</v>
      </c>
      <c r="AA75" s="243">
        <v>109.5</v>
      </c>
      <c r="AC75" s="243">
        <v>115.2</v>
      </c>
    </row>
    <row r="76" spans="2:30" ht="13.5" x14ac:dyDescent="0.15">
      <c r="B76" s="248"/>
      <c r="C76" s="244"/>
      <c r="D76" s="244"/>
      <c r="E76" s="244"/>
      <c r="F76" s="244"/>
      <c r="G76" s="1245"/>
      <c r="H76" s="1246"/>
      <c r="I76" s="1227"/>
      <c r="J76" s="1227"/>
      <c r="K76" s="1220"/>
      <c r="L76" s="1220"/>
      <c r="M76" s="1220"/>
      <c r="N76" s="1220"/>
      <c r="O76" s="1220"/>
    </row>
    <row r="77" spans="2:30" ht="13.5" x14ac:dyDescent="0.15">
      <c r="B77" s="248"/>
      <c r="C77" s="244"/>
      <c r="D77" s="244"/>
      <c r="E77" s="244"/>
      <c r="F77" s="244"/>
      <c r="G77" s="1221" t="s">
        <v>559</v>
      </c>
      <c r="H77" s="1222"/>
      <c r="I77" s="1227" t="s">
        <v>558</v>
      </c>
      <c r="J77" s="1227"/>
      <c r="K77" s="1228">
        <v>20.3</v>
      </c>
      <c r="L77" s="1228">
        <v>5.7</v>
      </c>
      <c r="M77" s="1215">
        <v>0</v>
      </c>
      <c r="N77" s="1215">
        <v>0</v>
      </c>
      <c r="O77" s="1215">
        <v>0</v>
      </c>
      <c r="R77" s="243">
        <v>12.3</v>
      </c>
      <c r="T77" s="243">
        <v>11.1</v>
      </c>
    </row>
    <row r="78" spans="2:30" ht="13.5" x14ac:dyDescent="0.15">
      <c r="B78" s="248"/>
      <c r="C78" s="244"/>
      <c r="D78" s="244"/>
      <c r="E78" s="244"/>
      <c r="F78" s="244"/>
      <c r="G78" s="1223"/>
      <c r="H78" s="1224"/>
      <c r="I78" s="1227"/>
      <c r="J78" s="1227"/>
      <c r="K78" s="1228"/>
      <c r="L78" s="1228"/>
      <c r="M78" s="1215"/>
      <c r="N78" s="1215"/>
      <c r="O78" s="1215"/>
    </row>
    <row r="79" spans="2:30" ht="13.5" x14ac:dyDescent="0.15">
      <c r="B79" s="248"/>
      <c r="C79" s="244"/>
      <c r="D79" s="244"/>
      <c r="E79" s="244"/>
      <c r="F79" s="244"/>
      <c r="G79" s="1223"/>
      <c r="H79" s="1224"/>
      <c r="I79" s="1216" t="s">
        <v>562</v>
      </c>
      <c r="J79" s="1217"/>
      <c r="K79" s="1218">
        <v>12.2</v>
      </c>
      <c r="L79" s="1218">
        <v>10.8</v>
      </c>
      <c r="M79" s="1218">
        <v>9.8000000000000007</v>
      </c>
      <c r="N79" s="1218">
        <v>9.1</v>
      </c>
      <c r="O79" s="1218">
        <v>7.8</v>
      </c>
      <c r="V79" s="243">
        <v>53.5</v>
      </c>
      <c r="X79" s="243">
        <v>48.2</v>
      </c>
      <c r="Z79" s="243">
        <v>34.200000000000003</v>
      </c>
      <c r="AB79" s="243">
        <v>30.3</v>
      </c>
      <c r="AD79" s="243">
        <v>28.9</v>
      </c>
    </row>
    <row r="80" spans="2:30" ht="13.5" x14ac:dyDescent="0.15">
      <c r="B80" s="248"/>
      <c r="C80" s="244"/>
      <c r="D80" s="244"/>
      <c r="E80" s="244"/>
      <c r="F80" s="244"/>
      <c r="G80" s="1225"/>
      <c r="H80" s="1226"/>
      <c r="I80" s="1217"/>
      <c r="J80" s="1217"/>
      <c r="K80" s="1218"/>
      <c r="L80" s="1218"/>
      <c r="M80" s="1218"/>
      <c r="N80" s="1218"/>
      <c r="O80" s="1218"/>
    </row>
    <row r="81" spans="2:17" ht="13.5"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71"/>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168889</v>
      </c>
      <c r="E3" s="116"/>
      <c r="F3" s="117">
        <v>146140</v>
      </c>
      <c r="G3" s="118"/>
      <c r="H3" s="119"/>
    </row>
    <row r="4" spans="1:8" x14ac:dyDescent="0.15">
      <c r="A4" s="120"/>
      <c r="B4" s="121"/>
      <c r="C4" s="122"/>
      <c r="D4" s="123">
        <v>114788</v>
      </c>
      <c r="E4" s="124"/>
      <c r="F4" s="125">
        <v>75451</v>
      </c>
      <c r="G4" s="126"/>
      <c r="H4" s="127"/>
    </row>
    <row r="5" spans="1:8" x14ac:dyDescent="0.15">
      <c r="A5" s="108" t="s">
        <v>519</v>
      </c>
      <c r="B5" s="113"/>
      <c r="C5" s="114"/>
      <c r="D5" s="115">
        <v>128409</v>
      </c>
      <c r="E5" s="116"/>
      <c r="F5" s="117">
        <v>146641</v>
      </c>
      <c r="G5" s="118"/>
      <c r="H5" s="119"/>
    </row>
    <row r="6" spans="1:8" x14ac:dyDescent="0.15">
      <c r="A6" s="120"/>
      <c r="B6" s="121"/>
      <c r="C6" s="122"/>
      <c r="D6" s="123">
        <v>91244</v>
      </c>
      <c r="E6" s="124"/>
      <c r="F6" s="125">
        <v>68142</v>
      </c>
      <c r="G6" s="126"/>
      <c r="H6" s="127"/>
    </row>
    <row r="7" spans="1:8" x14ac:dyDescent="0.15">
      <c r="A7" s="108" t="s">
        <v>520</v>
      </c>
      <c r="B7" s="113"/>
      <c r="C7" s="114"/>
      <c r="D7" s="115">
        <v>118934</v>
      </c>
      <c r="E7" s="116"/>
      <c r="F7" s="117">
        <v>174587</v>
      </c>
      <c r="G7" s="118"/>
      <c r="H7" s="119"/>
    </row>
    <row r="8" spans="1:8" x14ac:dyDescent="0.15">
      <c r="A8" s="120"/>
      <c r="B8" s="121"/>
      <c r="C8" s="122"/>
      <c r="D8" s="123">
        <v>86120</v>
      </c>
      <c r="E8" s="124"/>
      <c r="F8" s="125">
        <v>79695</v>
      </c>
      <c r="G8" s="126"/>
      <c r="H8" s="127"/>
    </row>
    <row r="9" spans="1:8" x14ac:dyDescent="0.15">
      <c r="A9" s="108" t="s">
        <v>521</v>
      </c>
      <c r="B9" s="113"/>
      <c r="C9" s="114"/>
      <c r="D9" s="115">
        <v>123042</v>
      </c>
      <c r="E9" s="116"/>
      <c r="F9" s="117">
        <v>175675</v>
      </c>
      <c r="G9" s="118"/>
      <c r="H9" s="119"/>
    </row>
    <row r="10" spans="1:8" x14ac:dyDescent="0.15">
      <c r="A10" s="120"/>
      <c r="B10" s="121"/>
      <c r="C10" s="122"/>
      <c r="D10" s="123">
        <v>57307</v>
      </c>
      <c r="E10" s="124"/>
      <c r="F10" s="125">
        <v>87698</v>
      </c>
      <c r="G10" s="126"/>
      <c r="H10" s="127"/>
    </row>
    <row r="11" spans="1:8" x14ac:dyDescent="0.15">
      <c r="A11" s="108" t="s">
        <v>522</v>
      </c>
      <c r="B11" s="113"/>
      <c r="C11" s="114"/>
      <c r="D11" s="115">
        <v>99143</v>
      </c>
      <c r="E11" s="116"/>
      <c r="F11" s="117">
        <v>280458</v>
      </c>
      <c r="G11" s="118"/>
      <c r="H11" s="119"/>
    </row>
    <row r="12" spans="1:8" x14ac:dyDescent="0.15">
      <c r="A12" s="120"/>
      <c r="B12" s="121"/>
      <c r="C12" s="128"/>
      <c r="D12" s="123">
        <v>64861</v>
      </c>
      <c r="E12" s="124"/>
      <c r="F12" s="125">
        <v>127286</v>
      </c>
      <c r="G12" s="126"/>
      <c r="H12" s="127"/>
    </row>
    <row r="13" spans="1:8" x14ac:dyDescent="0.15">
      <c r="A13" s="108"/>
      <c r="B13" s="113"/>
      <c r="C13" s="129"/>
      <c r="D13" s="130">
        <v>127683</v>
      </c>
      <c r="E13" s="131"/>
      <c r="F13" s="132">
        <v>184700</v>
      </c>
      <c r="G13" s="133"/>
      <c r="H13" s="119"/>
    </row>
    <row r="14" spans="1:8" x14ac:dyDescent="0.15">
      <c r="A14" s="120"/>
      <c r="B14" s="121"/>
      <c r="C14" s="122"/>
      <c r="D14" s="123">
        <v>82864</v>
      </c>
      <c r="E14" s="124"/>
      <c r="F14" s="125">
        <v>87654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10.58</v>
      </c>
      <c r="C19" s="134">
        <f>ROUND(VALUE(SUBSTITUTE(実質収支比率等に係る経年分析!G$48,"▲","-")),2)</f>
        <v>11.16</v>
      </c>
      <c r="D19" s="134">
        <f>ROUND(VALUE(SUBSTITUTE(実質収支比率等に係る経年分析!H$48,"▲","-")),2)</f>
        <v>11.43</v>
      </c>
      <c r="E19" s="134">
        <f>ROUND(VALUE(SUBSTITUTE(実質収支比率等に係る経年分析!I$48,"▲","-")),2)</f>
        <v>8.61</v>
      </c>
      <c r="F19" s="134">
        <f>ROUND(VALUE(SUBSTITUTE(実質収支比率等に係る経年分析!J$48,"▲","-")),2)</f>
        <v>14.08</v>
      </c>
    </row>
    <row r="20" spans="1:11" x14ac:dyDescent="0.15">
      <c r="A20" s="134" t="s">
        <v>42</v>
      </c>
      <c r="B20" s="134">
        <f>ROUND(VALUE(SUBSTITUTE(実質収支比率等に係る経年分析!F$47,"▲","-")),2)</f>
        <v>32.700000000000003</v>
      </c>
      <c r="C20" s="134">
        <f>ROUND(VALUE(SUBSTITUTE(実質収支比率等に係る経年分析!G$47,"▲","-")),2)</f>
        <v>39.22</v>
      </c>
      <c r="D20" s="134">
        <f>ROUND(VALUE(SUBSTITUTE(実質収支比率等に係る経年分析!H$47,"▲","-")),2)</f>
        <v>44.06</v>
      </c>
      <c r="E20" s="134">
        <f>ROUND(VALUE(SUBSTITUTE(実質収支比率等に係る経年分析!I$47,"▲","-")),2)</f>
        <v>45.03</v>
      </c>
      <c r="F20" s="134">
        <f>ROUND(VALUE(SUBSTITUTE(実質収支比率等に係る経年分析!J$47,"▲","-")),2)</f>
        <v>43.9</v>
      </c>
    </row>
    <row r="21" spans="1:11" x14ac:dyDescent="0.15">
      <c r="A21" s="134" t="s">
        <v>43</v>
      </c>
      <c r="B21" s="134">
        <f>IF(ISNUMBER(VALUE(SUBSTITUTE(実質収支比率等に係る経年分析!F$49,"▲","-"))),ROUND(VALUE(SUBSTITUTE(実質収支比率等に係る経年分析!F$49,"▲","-")),2),NA())</f>
        <v>4.0999999999999996</v>
      </c>
      <c r="C21" s="134">
        <f>IF(ISNUMBER(VALUE(SUBSTITUTE(実質収支比率等に係る経年分析!G$49,"▲","-"))),ROUND(VALUE(SUBSTITUTE(実質収支比率等に係る経年分析!G$49,"▲","-")),2),NA())</f>
        <v>9.33</v>
      </c>
      <c r="D21" s="134">
        <f>IF(ISNUMBER(VALUE(SUBSTITUTE(実質収支比率等に係る経年分析!H$49,"▲","-"))),ROUND(VALUE(SUBSTITUTE(実質収支比率等に係る経年分析!H$49,"▲","-")),2),NA())</f>
        <v>9.77</v>
      </c>
      <c r="E21" s="134">
        <f>IF(ISNUMBER(VALUE(SUBSTITUTE(実質収支比率等に係る経年分析!I$49,"▲","-"))),ROUND(VALUE(SUBSTITUTE(実質収支比率等に係る経年分析!I$49,"▲","-")),2),NA())</f>
        <v>3.83</v>
      </c>
      <c r="F21" s="134">
        <f>IF(ISNUMBER(VALUE(SUBSTITUTE(実質収支比率等に係る経年分析!J$49,"▲","-"))),ROUND(VALUE(SUBSTITUTE(実質収支比率等に係る経年分析!J$49,"▲","-")),2),NA())</f>
        <v>11.37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548</v>
      </c>
      <c r="E42" s="136"/>
      <c r="F42" s="136"/>
      <c r="G42" s="136">
        <f>'実質公債費比率（分子）の構造'!L$52</f>
        <v>540</v>
      </c>
      <c r="H42" s="136"/>
      <c r="I42" s="136"/>
      <c r="J42" s="136">
        <f>'実質公債費比率（分子）の構造'!M$52</f>
        <v>555</v>
      </c>
      <c r="K42" s="136"/>
      <c r="L42" s="136"/>
      <c r="M42" s="136">
        <f>'実質公債費比率（分子）の構造'!N$52</f>
        <v>572</v>
      </c>
      <c r="N42" s="136"/>
      <c r="O42" s="136"/>
      <c r="P42" s="136">
        <f>'実質公債費比率（分子）の構造'!O$52</f>
        <v>569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7</v>
      </c>
      <c r="F44" s="136"/>
      <c r="G44" s="136"/>
      <c r="H44" s="136">
        <f>'実質公債費比率（分子）の構造'!M$50</f>
        <v>5</v>
      </c>
      <c r="I44" s="136"/>
      <c r="J44" s="136"/>
      <c r="K44" s="136">
        <f>'実質公債費比率（分子）の構造'!N$50</f>
        <v>5</v>
      </c>
      <c r="L44" s="136"/>
      <c r="M44" s="136"/>
      <c r="N44" s="136">
        <f>'実質公債費比率（分子）の構造'!O$50</f>
        <v>4</v>
      </c>
      <c r="O44" s="136"/>
      <c r="P44" s="136"/>
    </row>
    <row r="45" spans="1:16" x14ac:dyDescent="0.15">
      <c r="A45" s="136" t="s">
        <v>53</v>
      </c>
      <c r="B45" s="136">
        <f>'実質公債費比率（分子）の構造'!K$49</f>
        <v>31</v>
      </c>
      <c r="C45" s="136"/>
      <c r="D45" s="136"/>
      <c r="E45" s="136">
        <f>'実質公債費比率（分子）の構造'!L$49</f>
        <v>31</v>
      </c>
      <c r="F45" s="136"/>
      <c r="G45" s="136"/>
      <c r="H45" s="136">
        <f>'実質公債費比率（分子）の構造'!M$49</f>
        <v>26</v>
      </c>
      <c r="I45" s="136"/>
      <c r="J45" s="136"/>
      <c r="K45" s="136">
        <f>'実質公債費比率（分子）の構造'!N$49</f>
        <v>24</v>
      </c>
      <c r="L45" s="136"/>
      <c r="M45" s="136"/>
      <c r="N45" s="136">
        <f>'実質公債費比率（分子）の構造'!O$49</f>
        <v>22</v>
      </c>
      <c r="O45" s="136"/>
      <c r="P45" s="136"/>
    </row>
    <row r="46" spans="1:16" x14ac:dyDescent="0.15">
      <c r="A46" s="136" t="s">
        <v>54</v>
      </c>
      <c r="B46" s="136">
        <f>'実質公債費比率（分子）の構造'!K$48</f>
        <v>249</v>
      </c>
      <c r="C46" s="136"/>
      <c r="D46" s="136"/>
      <c r="E46" s="136">
        <f>'実質公債費比率（分子）の構造'!L$48</f>
        <v>235</v>
      </c>
      <c r="F46" s="136"/>
      <c r="G46" s="136"/>
      <c r="H46" s="136">
        <f>'実質公債費比率（分子）の構造'!M$48</f>
        <v>224</v>
      </c>
      <c r="I46" s="136"/>
      <c r="J46" s="136"/>
      <c r="K46" s="136">
        <f>'実質公債費比率（分子）の構造'!N$48</f>
        <v>201</v>
      </c>
      <c r="L46" s="136"/>
      <c r="M46" s="136"/>
      <c r="N46" s="136">
        <f>'実質公債費比率（分子）の構造'!O$48</f>
        <v>204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424</v>
      </c>
      <c r="C49" s="136"/>
      <c r="D49" s="136"/>
      <c r="E49" s="136">
        <f>'実質公債費比率（分子）の構造'!L$45</f>
        <v>388</v>
      </c>
      <c r="F49" s="136"/>
      <c r="G49" s="136"/>
      <c r="H49" s="136">
        <f>'実質公債費比率（分子）の構造'!M$45</f>
        <v>387</v>
      </c>
      <c r="I49" s="136"/>
      <c r="J49" s="136"/>
      <c r="K49" s="136">
        <f>'実質公債費比率（分子）の構造'!N$45</f>
        <v>393</v>
      </c>
      <c r="L49" s="136"/>
      <c r="M49" s="136"/>
      <c r="N49" s="136">
        <f>'実質公債費比率（分子）の構造'!O$45</f>
        <v>388</v>
      </c>
      <c r="O49" s="136"/>
      <c r="P49" s="136"/>
    </row>
    <row r="50" spans="1:16" x14ac:dyDescent="0.15">
      <c r="A50" s="136" t="s">
        <v>58</v>
      </c>
      <c r="B50" s="136" t="e">
        <f>NA()</f>
        <v>#N/A</v>
      </c>
      <c r="C50" s="136">
        <f>IF(ISNUMBER('実質公債費比率（分子）の構造'!K$53),'実質公債費比率（分子）の構造'!K$53,NA())</f>
        <v>163</v>
      </c>
      <c r="D50" s="136" t="e">
        <f>NA()</f>
        <v>#N/A</v>
      </c>
      <c r="E50" s="136" t="e">
        <f>NA()</f>
        <v>#N/A</v>
      </c>
      <c r="F50" s="136">
        <f>IF(ISNUMBER('実質公債費比率（分子）の構造'!L$53),'実質公債費比率（分子）の構造'!L$53,NA())</f>
        <v>121</v>
      </c>
      <c r="G50" s="136" t="e">
        <f>NA()</f>
        <v>#N/A</v>
      </c>
      <c r="H50" s="136" t="e">
        <f>NA()</f>
        <v>#N/A</v>
      </c>
      <c r="I50" s="136">
        <f>IF(ISNUMBER('実質公債費比率（分子）の構造'!M$53),'実質公債費比率（分子）の構造'!M$53,NA())</f>
        <v>87</v>
      </c>
      <c r="J50" s="136" t="e">
        <f>NA()</f>
        <v>#N/A</v>
      </c>
      <c r="K50" s="136" t="e">
        <f>NA()</f>
        <v>#N/A</v>
      </c>
      <c r="L50" s="136">
        <f>IF(ISNUMBER('実質公債費比率（分子）の構造'!N$53),'実質公債費比率（分子）の構造'!N$53,NA())</f>
        <v>51</v>
      </c>
      <c r="M50" s="136" t="e">
        <f>NA()</f>
        <v>#N/A</v>
      </c>
      <c r="N50" s="136" t="e">
        <f>NA()</f>
        <v>#N/A</v>
      </c>
      <c r="O50" s="136">
        <f>IF(ISNUMBER('実質公債費比率（分子）の構造'!O$53),'実質公債費比率（分子）の構造'!O$53,NA())</f>
        <v>49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5646</v>
      </c>
      <c r="E56" s="135"/>
      <c r="F56" s="135"/>
      <c r="G56" s="135">
        <f>'将来負担比率（分子）の構造'!J$51</f>
        <v>5476</v>
      </c>
      <c r="H56" s="135"/>
      <c r="I56" s="135"/>
      <c r="J56" s="135">
        <f>'将来負担比率（分子）の構造'!K$51</f>
        <v>5536</v>
      </c>
      <c r="K56" s="135"/>
      <c r="L56" s="135"/>
      <c r="M56" s="135">
        <f>'将来負担比率（分子）の構造'!L$51</f>
        <v>5384</v>
      </c>
      <c r="N56" s="135"/>
      <c r="O56" s="135"/>
      <c r="P56" s="135">
        <f>'将来負担比率（分子）の構造'!M$51</f>
        <v>5129</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1466</v>
      </c>
      <c r="E58" s="135"/>
      <c r="F58" s="135"/>
      <c r="G58" s="135">
        <f>'将来負担比率（分子）の構造'!J$49</f>
        <v>1627</v>
      </c>
      <c r="H58" s="135"/>
      <c r="I58" s="135"/>
      <c r="J58" s="135">
        <f>'将来負担比率（分子）の構造'!K$49</f>
        <v>1759</v>
      </c>
      <c r="K58" s="135"/>
      <c r="L58" s="135"/>
      <c r="M58" s="135">
        <f>'将来負担比率（分子）の構造'!L$49</f>
        <v>1920</v>
      </c>
      <c r="N58" s="135"/>
      <c r="O58" s="135"/>
      <c r="P58" s="135">
        <f>'将来負担比率（分子）の構造'!M$49</f>
        <v>1931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715</v>
      </c>
      <c r="C62" s="135"/>
      <c r="D62" s="135"/>
      <c r="E62" s="135">
        <f>'将来負担比率（分子）の構造'!J$45</f>
        <v>736</v>
      </c>
      <c r="F62" s="135"/>
      <c r="G62" s="135"/>
      <c r="H62" s="135">
        <f>'将来負担比率（分子）の構造'!K$45</f>
        <v>747</v>
      </c>
      <c r="I62" s="135"/>
      <c r="J62" s="135"/>
      <c r="K62" s="135">
        <f>'将来負担比率（分子）の構造'!L$45</f>
        <v>713</v>
      </c>
      <c r="L62" s="135"/>
      <c r="M62" s="135"/>
      <c r="N62" s="135">
        <f>'将来負担比率（分子）の構造'!M$45</f>
        <v>674</v>
      </c>
      <c r="O62" s="135"/>
      <c r="P62" s="135"/>
    </row>
    <row r="63" spans="1:16" x14ac:dyDescent="0.15">
      <c r="A63" s="135" t="s">
        <v>27</v>
      </c>
      <c r="B63" s="135">
        <f>'将来負担比率（分子）の構造'!I$44</f>
        <v>159</v>
      </c>
      <c r="C63" s="135"/>
      <c r="D63" s="135"/>
      <c r="E63" s="135">
        <f>'将来負担比率（分子）の構造'!J$44</f>
        <v>155</v>
      </c>
      <c r="F63" s="135"/>
      <c r="G63" s="135"/>
      <c r="H63" s="135">
        <f>'将来負担比率（分子）の構造'!K$44</f>
        <v>136</v>
      </c>
      <c r="I63" s="135"/>
      <c r="J63" s="135"/>
      <c r="K63" s="135">
        <f>'将来負担比率（分子）の構造'!L$44</f>
        <v>126</v>
      </c>
      <c r="L63" s="135"/>
      <c r="M63" s="135"/>
      <c r="N63" s="135">
        <f>'将来負担比率（分子）の構造'!M$44</f>
        <v>123</v>
      </c>
      <c r="O63" s="135"/>
      <c r="P63" s="135"/>
    </row>
    <row r="64" spans="1:16" x14ac:dyDescent="0.15">
      <c r="A64" s="135" t="s">
        <v>26</v>
      </c>
      <c r="B64" s="135">
        <f>'将来負担比率（分子）の構造'!I$43</f>
        <v>2772</v>
      </c>
      <c r="C64" s="135"/>
      <c r="D64" s="135"/>
      <c r="E64" s="135">
        <f>'将来負担比率（分子）の構造'!J$43</f>
        <v>2567</v>
      </c>
      <c r="F64" s="135"/>
      <c r="G64" s="135"/>
      <c r="H64" s="135">
        <f>'将来負担比率（分子）の構造'!K$43</f>
        <v>2366</v>
      </c>
      <c r="I64" s="135"/>
      <c r="J64" s="135"/>
      <c r="K64" s="135">
        <f>'将来負担比率（分子）の構造'!L$43</f>
        <v>2161</v>
      </c>
      <c r="L64" s="135"/>
      <c r="M64" s="135"/>
      <c r="N64" s="135">
        <f>'将来負担比率（分子）の構造'!M$43</f>
        <v>2018</v>
      </c>
      <c r="O64" s="135"/>
      <c r="P64" s="135"/>
    </row>
    <row r="65" spans="1:16" x14ac:dyDescent="0.15">
      <c r="A65" s="135" t="s">
        <v>25</v>
      </c>
      <c r="B65" s="135">
        <f>'将来負担比率（分子）の構造'!I$42</f>
        <v>34</v>
      </c>
      <c r="C65" s="135"/>
      <c r="D65" s="135"/>
      <c r="E65" s="135">
        <f>'将来負担比率（分子）の構造'!J$42</f>
        <v>28</v>
      </c>
      <c r="F65" s="135"/>
      <c r="G65" s="135"/>
      <c r="H65" s="135">
        <f>'将来負担比率（分子）の構造'!K$42</f>
        <v>17</v>
      </c>
      <c r="I65" s="135"/>
      <c r="J65" s="135"/>
      <c r="K65" s="135">
        <f>'将来負担比率（分子）の構造'!L$42</f>
        <v>13</v>
      </c>
      <c r="L65" s="135"/>
      <c r="M65" s="135"/>
      <c r="N65" s="135">
        <f>'将来負担比率（分子）の構造'!M$42</f>
        <v>10</v>
      </c>
      <c r="O65" s="135"/>
      <c r="P65" s="135"/>
    </row>
    <row r="66" spans="1:16" x14ac:dyDescent="0.15">
      <c r="A66" s="135" t="s">
        <v>24</v>
      </c>
      <c r="B66" s="135">
        <f>'将来負担比率（分子）の構造'!I$41</f>
        <v>3543</v>
      </c>
      <c r="C66" s="135"/>
      <c r="D66" s="135"/>
      <c r="E66" s="135">
        <f>'将来負担比率（分子）の構造'!J$41</f>
        <v>3533</v>
      </c>
      <c r="F66" s="135"/>
      <c r="G66" s="135"/>
      <c r="H66" s="135">
        <f>'将来負担比率（分子）の構造'!K$41</f>
        <v>3488</v>
      </c>
      <c r="I66" s="135"/>
      <c r="J66" s="135"/>
      <c r="K66" s="135">
        <f>'将来負担比率（分子）の構造'!L$41</f>
        <v>3329</v>
      </c>
      <c r="L66" s="135"/>
      <c r="M66" s="135"/>
      <c r="N66" s="135">
        <f>'将来負担比率（分子）の構造'!M$41</f>
        <v>3057</v>
      </c>
      <c r="O66" s="135"/>
      <c r="P66" s="135"/>
    </row>
    <row r="67" spans="1:16" x14ac:dyDescent="0.15">
      <c r="A67" s="135" t="s">
        <v>62</v>
      </c>
      <c r="B67" s="135" t="e">
        <f>NA()</f>
        <v>#N/A</v>
      </c>
      <c r="C67" s="135">
        <f>IF(ISNUMBER('将来負担比率（分子）の構造'!I$52), IF('将来負担比率（分子）の構造'!I$52 &lt; 0, 0, '将来負担比率（分子）の構造'!I$52), NA())</f>
        <v>111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451333</v>
      </c>
      <c r="S5" s="669"/>
      <c r="T5" s="669"/>
      <c r="U5" s="669"/>
      <c r="V5" s="669"/>
      <c r="W5" s="669"/>
      <c r="X5" s="669"/>
      <c r="Y5" s="716"/>
      <c r="Z5" s="729">
        <v>12.7</v>
      </c>
      <c r="AA5" s="729"/>
      <c r="AB5" s="729"/>
      <c r="AC5" s="729"/>
      <c r="AD5" s="730">
        <v>451333</v>
      </c>
      <c r="AE5" s="730"/>
      <c r="AF5" s="730"/>
      <c r="AG5" s="730"/>
      <c r="AH5" s="730"/>
      <c r="AI5" s="730"/>
      <c r="AJ5" s="730"/>
      <c r="AK5" s="730"/>
      <c r="AL5" s="717">
        <v>19.2</v>
      </c>
      <c r="AM5" s="686"/>
      <c r="AN5" s="686"/>
      <c r="AO5" s="718"/>
      <c r="AP5" s="705" t="s">
        <v>204</v>
      </c>
      <c r="AQ5" s="706"/>
      <c r="AR5" s="706"/>
      <c r="AS5" s="706"/>
      <c r="AT5" s="706"/>
      <c r="AU5" s="706"/>
      <c r="AV5" s="706"/>
      <c r="AW5" s="706"/>
      <c r="AX5" s="706"/>
      <c r="AY5" s="706"/>
      <c r="AZ5" s="706"/>
      <c r="BA5" s="706"/>
      <c r="BB5" s="706"/>
      <c r="BC5" s="706"/>
      <c r="BD5" s="706"/>
      <c r="BE5" s="706"/>
      <c r="BF5" s="707"/>
      <c r="BG5" s="618">
        <v>451119</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50671</v>
      </c>
      <c r="S6" s="619"/>
      <c r="T6" s="619"/>
      <c r="U6" s="619"/>
      <c r="V6" s="619"/>
      <c r="W6" s="619"/>
      <c r="X6" s="619"/>
      <c r="Y6" s="620"/>
      <c r="Z6" s="671">
        <v>1.4</v>
      </c>
      <c r="AA6" s="671"/>
      <c r="AB6" s="671"/>
      <c r="AC6" s="671"/>
      <c r="AD6" s="672">
        <v>50671</v>
      </c>
      <c r="AE6" s="672"/>
      <c r="AF6" s="672"/>
      <c r="AG6" s="672"/>
      <c r="AH6" s="672"/>
      <c r="AI6" s="672"/>
      <c r="AJ6" s="672"/>
      <c r="AK6" s="672"/>
      <c r="AL6" s="641">
        <v>2.2000000000000002</v>
      </c>
      <c r="AM6" s="673"/>
      <c r="AN6" s="673"/>
      <c r="AO6" s="674"/>
      <c r="AP6" s="615" t="s">
        <v>210</v>
      </c>
      <c r="AQ6" s="616"/>
      <c r="AR6" s="616"/>
      <c r="AS6" s="616"/>
      <c r="AT6" s="616"/>
      <c r="AU6" s="616"/>
      <c r="AV6" s="616"/>
      <c r="AW6" s="616"/>
      <c r="AX6" s="616"/>
      <c r="AY6" s="616"/>
      <c r="AZ6" s="616"/>
      <c r="BA6" s="616"/>
      <c r="BB6" s="616"/>
      <c r="BC6" s="616"/>
      <c r="BD6" s="616"/>
      <c r="BE6" s="616"/>
      <c r="BF6" s="617"/>
      <c r="BG6" s="618">
        <v>451119</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61127</v>
      </c>
      <c r="CS6" s="619"/>
      <c r="CT6" s="619"/>
      <c r="CU6" s="619"/>
      <c r="CV6" s="619"/>
      <c r="CW6" s="619"/>
      <c r="CX6" s="619"/>
      <c r="CY6" s="620"/>
      <c r="CZ6" s="671">
        <v>1.9</v>
      </c>
      <c r="DA6" s="671"/>
      <c r="DB6" s="671"/>
      <c r="DC6" s="671"/>
      <c r="DD6" s="624" t="s">
        <v>205</v>
      </c>
      <c r="DE6" s="619"/>
      <c r="DF6" s="619"/>
      <c r="DG6" s="619"/>
      <c r="DH6" s="619"/>
      <c r="DI6" s="619"/>
      <c r="DJ6" s="619"/>
      <c r="DK6" s="619"/>
      <c r="DL6" s="619"/>
      <c r="DM6" s="619"/>
      <c r="DN6" s="619"/>
      <c r="DO6" s="619"/>
      <c r="DP6" s="620"/>
      <c r="DQ6" s="624">
        <v>61127</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785</v>
      </c>
      <c r="S7" s="619"/>
      <c r="T7" s="619"/>
      <c r="U7" s="619"/>
      <c r="V7" s="619"/>
      <c r="W7" s="619"/>
      <c r="X7" s="619"/>
      <c r="Y7" s="620"/>
      <c r="Z7" s="671">
        <v>0</v>
      </c>
      <c r="AA7" s="671"/>
      <c r="AB7" s="671"/>
      <c r="AC7" s="671"/>
      <c r="AD7" s="672">
        <v>785</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197133</v>
      </c>
      <c r="BH7" s="619"/>
      <c r="BI7" s="619"/>
      <c r="BJ7" s="619"/>
      <c r="BK7" s="619"/>
      <c r="BL7" s="619"/>
      <c r="BM7" s="619"/>
      <c r="BN7" s="620"/>
      <c r="BO7" s="671">
        <v>43.7</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528149</v>
      </c>
      <c r="CS7" s="619"/>
      <c r="CT7" s="619"/>
      <c r="CU7" s="619"/>
      <c r="CV7" s="619"/>
      <c r="CW7" s="619"/>
      <c r="CX7" s="619"/>
      <c r="CY7" s="620"/>
      <c r="CZ7" s="671">
        <v>16.600000000000001</v>
      </c>
      <c r="DA7" s="671"/>
      <c r="DB7" s="671"/>
      <c r="DC7" s="671"/>
      <c r="DD7" s="624">
        <v>76784</v>
      </c>
      <c r="DE7" s="619"/>
      <c r="DF7" s="619"/>
      <c r="DG7" s="619"/>
      <c r="DH7" s="619"/>
      <c r="DI7" s="619"/>
      <c r="DJ7" s="619"/>
      <c r="DK7" s="619"/>
      <c r="DL7" s="619"/>
      <c r="DM7" s="619"/>
      <c r="DN7" s="619"/>
      <c r="DO7" s="619"/>
      <c r="DP7" s="620"/>
      <c r="DQ7" s="624">
        <v>447767</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2191</v>
      </c>
      <c r="S8" s="619"/>
      <c r="T8" s="619"/>
      <c r="U8" s="619"/>
      <c r="V8" s="619"/>
      <c r="W8" s="619"/>
      <c r="X8" s="619"/>
      <c r="Y8" s="620"/>
      <c r="Z8" s="671">
        <v>0.1</v>
      </c>
      <c r="AA8" s="671"/>
      <c r="AB8" s="671"/>
      <c r="AC8" s="671"/>
      <c r="AD8" s="672">
        <v>2191</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8875</v>
      </c>
      <c r="BH8" s="619"/>
      <c r="BI8" s="619"/>
      <c r="BJ8" s="619"/>
      <c r="BK8" s="619"/>
      <c r="BL8" s="619"/>
      <c r="BM8" s="619"/>
      <c r="BN8" s="620"/>
      <c r="BO8" s="671">
        <v>2</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721513</v>
      </c>
      <c r="CS8" s="619"/>
      <c r="CT8" s="619"/>
      <c r="CU8" s="619"/>
      <c r="CV8" s="619"/>
      <c r="CW8" s="619"/>
      <c r="CX8" s="619"/>
      <c r="CY8" s="620"/>
      <c r="CZ8" s="671">
        <v>22.7</v>
      </c>
      <c r="DA8" s="671"/>
      <c r="DB8" s="671"/>
      <c r="DC8" s="671"/>
      <c r="DD8" s="624">
        <v>49661</v>
      </c>
      <c r="DE8" s="619"/>
      <c r="DF8" s="619"/>
      <c r="DG8" s="619"/>
      <c r="DH8" s="619"/>
      <c r="DI8" s="619"/>
      <c r="DJ8" s="619"/>
      <c r="DK8" s="619"/>
      <c r="DL8" s="619"/>
      <c r="DM8" s="619"/>
      <c r="DN8" s="619"/>
      <c r="DO8" s="619"/>
      <c r="DP8" s="620"/>
      <c r="DQ8" s="624">
        <v>469889</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2246</v>
      </c>
      <c r="S9" s="619"/>
      <c r="T9" s="619"/>
      <c r="U9" s="619"/>
      <c r="V9" s="619"/>
      <c r="W9" s="619"/>
      <c r="X9" s="619"/>
      <c r="Y9" s="620"/>
      <c r="Z9" s="671">
        <v>0.1</v>
      </c>
      <c r="AA9" s="671"/>
      <c r="AB9" s="671"/>
      <c r="AC9" s="671"/>
      <c r="AD9" s="672">
        <v>2246</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174172</v>
      </c>
      <c r="BH9" s="619"/>
      <c r="BI9" s="619"/>
      <c r="BJ9" s="619"/>
      <c r="BK9" s="619"/>
      <c r="BL9" s="619"/>
      <c r="BM9" s="619"/>
      <c r="BN9" s="620"/>
      <c r="BO9" s="671">
        <v>38.6</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138769</v>
      </c>
      <c r="CS9" s="619"/>
      <c r="CT9" s="619"/>
      <c r="CU9" s="619"/>
      <c r="CV9" s="619"/>
      <c r="CW9" s="619"/>
      <c r="CX9" s="619"/>
      <c r="CY9" s="620"/>
      <c r="CZ9" s="671">
        <v>4.4000000000000004</v>
      </c>
      <c r="DA9" s="671"/>
      <c r="DB9" s="671"/>
      <c r="DC9" s="671"/>
      <c r="DD9" s="624">
        <v>2323</v>
      </c>
      <c r="DE9" s="619"/>
      <c r="DF9" s="619"/>
      <c r="DG9" s="619"/>
      <c r="DH9" s="619"/>
      <c r="DI9" s="619"/>
      <c r="DJ9" s="619"/>
      <c r="DK9" s="619"/>
      <c r="DL9" s="619"/>
      <c r="DM9" s="619"/>
      <c r="DN9" s="619"/>
      <c r="DO9" s="619"/>
      <c r="DP9" s="620"/>
      <c r="DQ9" s="624">
        <v>124089</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89581</v>
      </c>
      <c r="S10" s="619"/>
      <c r="T10" s="619"/>
      <c r="U10" s="619"/>
      <c r="V10" s="619"/>
      <c r="W10" s="619"/>
      <c r="X10" s="619"/>
      <c r="Y10" s="620"/>
      <c r="Z10" s="671">
        <v>2.5</v>
      </c>
      <c r="AA10" s="671"/>
      <c r="AB10" s="671"/>
      <c r="AC10" s="671"/>
      <c r="AD10" s="672">
        <v>89581</v>
      </c>
      <c r="AE10" s="672"/>
      <c r="AF10" s="672"/>
      <c r="AG10" s="672"/>
      <c r="AH10" s="672"/>
      <c r="AI10" s="672"/>
      <c r="AJ10" s="672"/>
      <c r="AK10" s="672"/>
      <c r="AL10" s="641">
        <v>3.8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9073</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5013</v>
      </c>
      <c r="BH11" s="619"/>
      <c r="BI11" s="619"/>
      <c r="BJ11" s="619"/>
      <c r="BK11" s="619"/>
      <c r="BL11" s="619"/>
      <c r="BM11" s="619"/>
      <c r="BN11" s="620"/>
      <c r="BO11" s="671">
        <v>1.1000000000000001</v>
      </c>
      <c r="BP11" s="671"/>
      <c r="BQ11" s="671"/>
      <c r="BR11" s="671"/>
      <c r="BS11" s="624" t="s">
        <v>109</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349201</v>
      </c>
      <c r="CS11" s="619"/>
      <c r="CT11" s="619"/>
      <c r="CU11" s="619"/>
      <c r="CV11" s="619"/>
      <c r="CW11" s="619"/>
      <c r="CX11" s="619"/>
      <c r="CY11" s="620"/>
      <c r="CZ11" s="671">
        <v>11</v>
      </c>
      <c r="DA11" s="671"/>
      <c r="DB11" s="671"/>
      <c r="DC11" s="671"/>
      <c r="DD11" s="624">
        <v>52143</v>
      </c>
      <c r="DE11" s="619"/>
      <c r="DF11" s="619"/>
      <c r="DG11" s="619"/>
      <c r="DH11" s="619"/>
      <c r="DI11" s="619"/>
      <c r="DJ11" s="619"/>
      <c r="DK11" s="619"/>
      <c r="DL11" s="619"/>
      <c r="DM11" s="619"/>
      <c r="DN11" s="619"/>
      <c r="DO11" s="619"/>
      <c r="DP11" s="620"/>
      <c r="DQ11" s="624">
        <v>214492</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215636</v>
      </c>
      <c r="BH12" s="619"/>
      <c r="BI12" s="619"/>
      <c r="BJ12" s="619"/>
      <c r="BK12" s="619"/>
      <c r="BL12" s="619"/>
      <c r="BM12" s="619"/>
      <c r="BN12" s="620"/>
      <c r="BO12" s="671">
        <v>47.8</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47526</v>
      </c>
      <c r="CS12" s="619"/>
      <c r="CT12" s="619"/>
      <c r="CU12" s="619"/>
      <c r="CV12" s="619"/>
      <c r="CW12" s="619"/>
      <c r="CX12" s="619"/>
      <c r="CY12" s="620"/>
      <c r="CZ12" s="671">
        <v>1.5</v>
      </c>
      <c r="DA12" s="671"/>
      <c r="DB12" s="671"/>
      <c r="DC12" s="671"/>
      <c r="DD12" s="624">
        <v>10314</v>
      </c>
      <c r="DE12" s="619"/>
      <c r="DF12" s="619"/>
      <c r="DG12" s="619"/>
      <c r="DH12" s="619"/>
      <c r="DI12" s="619"/>
      <c r="DJ12" s="619"/>
      <c r="DK12" s="619"/>
      <c r="DL12" s="619"/>
      <c r="DM12" s="619"/>
      <c r="DN12" s="619"/>
      <c r="DO12" s="619"/>
      <c r="DP12" s="620"/>
      <c r="DQ12" s="624">
        <v>43126</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9439</v>
      </c>
      <c r="S13" s="619"/>
      <c r="T13" s="619"/>
      <c r="U13" s="619"/>
      <c r="V13" s="619"/>
      <c r="W13" s="619"/>
      <c r="X13" s="619"/>
      <c r="Y13" s="620"/>
      <c r="Z13" s="671">
        <v>0.3</v>
      </c>
      <c r="AA13" s="671"/>
      <c r="AB13" s="671"/>
      <c r="AC13" s="671"/>
      <c r="AD13" s="672">
        <v>9439</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209133</v>
      </c>
      <c r="BH13" s="619"/>
      <c r="BI13" s="619"/>
      <c r="BJ13" s="619"/>
      <c r="BK13" s="619"/>
      <c r="BL13" s="619"/>
      <c r="BM13" s="619"/>
      <c r="BN13" s="620"/>
      <c r="BO13" s="671">
        <v>46.3</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391896</v>
      </c>
      <c r="CS13" s="619"/>
      <c r="CT13" s="619"/>
      <c r="CU13" s="619"/>
      <c r="CV13" s="619"/>
      <c r="CW13" s="619"/>
      <c r="CX13" s="619"/>
      <c r="CY13" s="620"/>
      <c r="CZ13" s="671">
        <v>12.3</v>
      </c>
      <c r="DA13" s="671"/>
      <c r="DB13" s="671"/>
      <c r="DC13" s="671"/>
      <c r="DD13" s="624">
        <v>213872</v>
      </c>
      <c r="DE13" s="619"/>
      <c r="DF13" s="619"/>
      <c r="DG13" s="619"/>
      <c r="DH13" s="619"/>
      <c r="DI13" s="619"/>
      <c r="DJ13" s="619"/>
      <c r="DK13" s="619"/>
      <c r="DL13" s="619"/>
      <c r="DM13" s="619"/>
      <c r="DN13" s="619"/>
      <c r="DO13" s="619"/>
      <c r="DP13" s="620"/>
      <c r="DQ13" s="624">
        <v>224651</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16790</v>
      </c>
      <c r="BH14" s="619"/>
      <c r="BI14" s="619"/>
      <c r="BJ14" s="619"/>
      <c r="BK14" s="619"/>
      <c r="BL14" s="619"/>
      <c r="BM14" s="619"/>
      <c r="BN14" s="620"/>
      <c r="BO14" s="671">
        <v>3.7</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102536</v>
      </c>
      <c r="CS14" s="619"/>
      <c r="CT14" s="619"/>
      <c r="CU14" s="619"/>
      <c r="CV14" s="619"/>
      <c r="CW14" s="619"/>
      <c r="CX14" s="619"/>
      <c r="CY14" s="620"/>
      <c r="CZ14" s="671">
        <v>3.2</v>
      </c>
      <c r="DA14" s="671"/>
      <c r="DB14" s="671"/>
      <c r="DC14" s="671"/>
      <c r="DD14" s="624">
        <v>12409</v>
      </c>
      <c r="DE14" s="619"/>
      <c r="DF14" s="619"/>
      <c r="DG14" s="619"/>
      <c r="DH14" s="619"/>
      <c r="DI14" s="619"/>
      <c r="DJ14" s="619"/>
      <c r="DK14" s="619"/>
      <c r="DL14" s="619"/>
      <c r="DM14" s="619"/>
      <c r="DN14" s="619"/>
      <c r="DO14" s="619"/>
      <c r="DP14" s="620"/>
      <c r="DQ14" s="624">
        <v>89752</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1775</v>
      </c>
      <c r="S15" s="619"/>
      <c r="T15" s="619"/>
      <c r="U15" s="619"/>
      <c r="V15" s="619"/>
      <c r="W15" s="619"/>
      <c r="X15" s="619"/>
      <c r="Y15" s="620"/>
      <c r="Z15" s="671">
        <v>0.1</v>
      </c>
      <c r="AA15" s="671"/>
      <c r="AB15" s="671"/>
      <c r="AC15" s="671"/>
      <c r="AD15" s="672">
        <v>1775</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21560</v>
      </c>
      <c r="BH15" s="619"/>
      <c r="BI15" s="619"/>
      <c r="BJ15" s="619"/>
      <c r="BK15" s="619"/>
      <c r="BL15" s="619"/>
      <c r="BM15" s="619"/>
      <c r="BN15" s="620"/>
      <c r="BO15" s="671">
        <v>4.8</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306618</v>
      </c>
      <c r="CS15" s="619"/>
      <c r="CT15" s="619"/>
      <c r="CU15" s="619"/>
      <c r="CV15" s="619"/>
      <c r="CW15" s="619"/>
      <c r="CX15" s="619"/>
      <c r="CY15" s="620"/>
      <c r="CZ15" s="671">
        <v>9.6</v>
      </c>
      <c r="DA15" s="671"/>
      <c r="DB15" s="671"/>
      <c r="DC15" s="671"/>
      <c r="DD15" s="624">
        <v>86339</v>
      </c>
      <c r="DE15" s="619"/>
      <c r="DF15" s="619"/>
      <c r="DG15" s="619"/>
      <c r="DH15" s="619"/>
      <c r="DI15" s="619"/>
      <c r="DJ15" s="619"/>
      <c r="DK15" s="619"/>
      <c r="DL15" s="619"/>
      <c r="DM15" s="619"/>
      <c r="DN15" s="619"/>
      <c r="DO15" s="619"/>
      <c r="DP15" s="620"/>
      <c r="DQ15" s="624">
        <v>227629</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1854522</v>
      </c>
      <c r="S16" s="619"/>
      <c r="T16" s="619"/>
      <c r="U16" s="619"/>
      <c r="V16" s="619"/>
      <c r="W16" s="619"/>
      <c r="X16" s="619"/>
      <c r="Y16" s="620"/>
      <c r="Z16" s="671">
        <v>52.3</v>
      </c>
      <c r="AA16" s="671"/>
      <c r="AB16" s="671"/>
      <c r="AC16" s="671"/>
      <c r="AD16" s="672">
        <v>1736757</v>
      </c>
      <c r="AE16" s="672"/>
      <c r="AF16" s="672"/>
      <c r="AG16" s="672"/>
      <c r="AH16" s="672"/>
      <c r="AI16" s="672"/>
      <c r="AJ16" s="672"/>
      <c r="AK16" s="672"/>
      <c r="AL16" s="641">
        <v>73.8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3945</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358</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1736757</v>
      </c>
      <c r="S17" s="619"/>
      <c r="T17" s="619"/>
      <c r="U17" s="619"/>
      <c r="V17" s="619"/>
      <c r="W17" s="619"/>
      <c r="X17" s="619"/>
      <c r="Y17" s="620"/>
      <c r="Z17" s="671">
        <v>49</v>
      </c>
      <c r="AA17" s="671"/>
      <c r="AB17" s="671"/>
      <c r="AC17" s="671"/>
      <c r="AD17" s="672">
        <v>1736757</v>
      </c>
      <c r="AE17" s="672"/>
      <c r="AF17" s="672"/>
      <c r="AG17" s="672"/>
      <c r="AH17" s="672"/>
      <c r="AI17" s="672"/>
      <c r="AJ17" s="672"/>
      <c r="AK17" s="672"/>
      <c r="AL17" s="641">
        <v>73.8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532234</v>
      </c>
      <c r="CS17" s="619"/>
      <c r="CT17" s="619"/>
      <c r="CU17" s="619"/>
      <c r="CV17" s="619"/>
      <c r="CW17" s="619"/>
      <c r="CX17" s="619"/>
      <c r="CY17" s="620"/>
      <c r="CZ17" s="671">
        <v>16.7</v>
      </c>
      <c r="DA17" s="671"/>
      <c r="DB17" s="671"/>
      <c r="DC17" s="671"/>
      <c r="DD17" s="624" t="s">
        <v>109</v>
      </c>
      <c r="DE17" s="619"/>
      <c r="DF17" s="619"/>
      <c r="DG17" s="619"/>
      <c r="DH17" s="619"/>
      <c r="DI17" s="619"/>
      <c r="DJ17" s="619"/>
      <c r="DK17" s="619"/>
      <c r="DL17" s="619"/>
      <c r="DM17" s="619"/>
      <c r="DN17" s="619"/>
      <c r="DO17" s="619"/>
      <c r="DP17" s="620"/>
      <c r="DQ17" s="624">
        <v>532234</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117765</v>
      </c>
      <c r="S18" s="619"/>
      <c r="T18" s="619"/>
      <c r="U18" s="619"/>
      <c r="V18" s="619"/>
      <c r="W18" s="619"/>
      <c r="X18" s="619"/>
      <c r="Y18" s="620"/>
      <c r="Z18" s="671">
        <v>3.3</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214</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2462543</v>
      </c>
      <c r="S20" s="619"/>
      <c r="T20" s="619"/>
      <c r="U20" s="619"/>
      <c r="V20" s="619"/>
      <c r="W20" s="619"/>
      <c r="X20" s="619"/>
      <c r="Y20" s="620"/>
      <c r="Z20" s="671">
        <v>69.400000000000006</v>
      </c>
      <c r="AA20" s="671"/>
      <c r="AB20" s="671"/>
      <c r="AC20" s="671"/>
      <c r="AD20" s="672">
        <v>2344778</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214</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3183514</v>
      </c>
      <c r="CS20" s="619"/>
      <c r="CT20" s="619"/>
      <c r="CU20" s="619"/>
      <c r="CV20" s="619"/>
      <c r="CW20" s="619"/>
      <c r="CX20" s="619"/>
      <c r="CY20" s="620"/>
      <c r="CZ20" s="671">
        <v>100</v>
      </c>
      <c r="DA20" s="671"/>
      <c r="DB20" s="671"/>
      <c r="DC20" s="671"/>
      <c r="DD20" s="624">
        <v>503845</v>
      </c>
      <c r="DE20" s="619"/>
      <c r="DF20" s="619"/>
      <c r="DG20" s="619"/>
      <c r="DH20" s="619"/>
      <c r="DI20" s="619"/>
      <c r="DJ20" s="619"/>
      <c r="DK20" s="619"/>
      <c r="DL20" s="619"/>
      <c r="DM20" s="619"/>
      <c r="DN20" s="619"/>
      <c r="DO20" s="619"/>
      <c r="DP20" s="620"/>
      <c r="DQ20" s="624">
        <v>2435114</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610</v>
      </c>
      <c r="S21" s="619"/>
      <c r="T21" s="619"/>
      <c r="U21" s="619"/>
      <c r="V21" s="619"/>
      <c r="W21" s="619"/>
      <c r="X21" s="619"/>
      <c r="Y21" s="620"/>
      <c r="Z21" s="671">
        <v>0</v>
      </c>
      <c r="AA21" s="671"/>
      <c r="AB21" s="671"/>
      <c r="AC21" s="671"/>
      <c r="AD21" s="672">
        <v>610</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214</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10719</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77392</v>
      </c>
      <c r="S23" s="619"/>
      <c r="T23" s="619"/>
      <c r="U23" s="619"/>
      <c r="V23" s="619"/>
      <c r="W23" s="619"/>
      <c r="X23" s="619"/>
      <c r="Y23" s="620"/>
      <c r="Z23" s="671">
        <v>2.2000000000000002</v>
      </c>
      <c r="AA23" s="671"/>
      <c r="AB23" s="671"/>
      <c r="AC23" s="671"/>
      <c r="AD23" s="672">
        <v>2282</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4996</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1355200</v>
      </c>
      <c r="CS24" s="669"/>
      <c r="CT24" s="669"/>
      <c r="CU24" s="669"/>
      <c r="CV24" s="669"/>
      <c r="CW24" s="669"/>
      <c r="CX24" s="669"/>
      <c r="CY24" s="716"/>
      <c r="CZ24" s="720">
        <v>42.6</v>
      </c>
      <c r="DA24" s="721"/>
      <c r="DB24" s="721"/>
      <c r="DC24" s="722"/>
      <c r="DD24" s="715">
        <v>1136057</v>
      </c>
      <c r="DE24" s="669"/>
      <c r="DF24" s="669"/>
      <c r="DG24" s="669"/>
      <c r="DH24" s="669"/>
      <c r="DI24" s="669"/>
      <c r="DJ24" s="669"/>
      <c r="DK24" s="716"/>
      <c r="DL24" s="715">
        <v>995871</v>
      </c>
      <c r="DM24" s="669"/>
      <c r="DN24" s="669"/>
      <c r="DO24" s="669"/>
      <c r="DP24" s="669"/>
      <c r="DQ24" s="669"/>
      <c r="DR24" s="669"/>
      <c r="DS24" s="669"/>
      <c r="DT24" s="669"/>
      <c r="DU24" s="669"/>
      <c r="DV24" s="716"/>
      <c r="DW24" s="717">
        <v>42.3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266059</v>
      </c>
      <c r="S25" s="619"/>
      <c r="T25" s="619"/>
      <c r="U25" s="619"/>
      <c r="V25" s="619"/>
      <c r="W25" s="619"/>
      <c r="X25" s="619"/>
      <c r="Y25" s="620"/>
      <c r="Z25" s="671">
        <v>7.5</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588690</v>
      </c>
      <c r="CS25" s="637"/>
      <c r="CT25" s="637"/>
      <c r="CU25" s="637"/>
      <c r="CV25" s="637"/>
      <c r="CW25" s="637"/>
      <c r="CX25" s="637"/>
      <c r="CY25" s="638"/>
      <c r="CZ25" s="621">
        <v>18.5</v>
      </c>
      <c r="DA25" s="639"/>
      <c r="DB25" s="639"/>
      <c r="DC25" s="640"/>
      <c r="DD25" s="624">
        <v>531875</v>
      </c>
      <c r="DE25" s="637"/>
      <c r="DF25" s="637"/>
      <c r="DG25" s="637"/>
      <c r="DH25" s="637"/>
      <c r="DI25" s="637"/>
      <c r="DJ25" s="637"/>
      <c r="DK25" s="638"/>
      <c r="DL25" s="624">
        <v>530975</v>
      </c>
      <c r="DM25" s="637"/>
      <c r="DN25" s="637"/>
      <c r="DO25" s="637"/>
      <c r="DP25" s="637"/>
      <c r="DQ25" s="637"/>
      <c r="DR25" s="637"/>
      <c r="DS25" s="637"/>
      <c r="DT25" s="637"/>
      <c r="DU25" s="637"/>
      <c r="DV25" s="638"/>
      <c r="DW25" s="641">
        <v>22.6</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359966</v>
      </c>
      <c r="CS26" s="619"/>
      <c r="CT26" s="619"/>
      <c r="CU26" s="619"/>
      <c r="CV26" s="619"/>
      <c r="CW26" s="619"/>
      <c r="CX26" s="619"/>
      <c r="CY26" s="620"/>
      <c r="CZ26" s="621">
        <v>11.3</v>
      </c>
      <c r="DA26" s="639"/>
      <c r="DB26" s="639"/>
      <c r="DC26" s="640"/>
      <c r="DD26" s="624">
        <v>309354</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219279</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451333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240138</v>
      </c>
      <c r="CS27" s="637"/>
      <c r="CT27" s="637"/>
      <c r="CU27" s="637"/>
      <c r="CV27" s="637"/>
      <c r="CW27" s="637"/>
      <c r="CX27" s="637"/>
      <c r="CY27" s="638"/>
      <c r="CZ27" s="621">
        <v>7.5</v>
      </c>
      <c r="DA27" s="639"/>
      <c r="DB27" s="639"/>
      <c r="DC27" s="640"/>
      <c r="DD27" s="624">
        <v>77810</v>
      </c>
      <c r="DE27" s="637"/>
      <c r="DF27" s="637"/>
      <c r="DG27" s="637"/>
      <c r="DH27" s="637"/>
      <c r="DI27" s="637"/>
      <c r="DJ27" s="637"/>
      <c r="DK27" s="638"/>
      <c r="DL27" s="624">
        <v>76749</v>
      </c>
      <c r="DM27" s="637"/>
      <c r="DN27" s="637"/>
      <c r="DO27" s="637"/>
      <c r="DP27" s="637"/>
      <c r="DQ27" s="637"/>
      <c r="DR27" s="637"/>
      <c r="DS27" s="637"/>
      <c r="DT27" s="637"/>
      <c r="DU27" s="637"/>
      <c r="DV27" s="638"/>
      <c r="DW27" s="641">
        <v>3.3</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11639</v>
      </c>
      <c r="S28" s="619"/>
      <c r="T28" s="619"/>
      <c r="U28" s="619"/>
      <c r="V28" s="619"/>
      <c r="W28" s="619"/>
      <c r="X28" s="619"/>
      <c r="Y28" s="620"/>
      <c r="Z28" s="671">
        <v>0.3</v>
      </c>
      <c r="AA28" s="671"/>
      <c r="AB28" s="671"/>
      <c r="AC28" s="671"/>
      <c r="AD28" s="672">
        <v>6685</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526372</v>
      </c>
      <c r="CS28" s="619"/>
      <c r="CT28" s="619"/>
      <c r="CU28" s="619"/>
      <c r="CV28" s="619"/>
      <c r="CW28" s="619"/>
      <c r="CX28" s="619"/>
      <c r="CY28" s="620"/>
      <c r="CZ28" s="621">
        <v>16.5</v>
      </c>
      <c r="DA28" s="639"/>
      <c r="DB28" s="639"/>
      <c r="DC28" s="640"/>
      <c r="DD28" s="624">
        <v>526372</v>
      </c>
      <c r="DE28" s="619"/>
      <c r="DF28" s="619"/>
      <c r="DG28" s="619"/>
      <c r="DH28" s="619"/>
      <c r="DI28" s="619"/>
      <c r="DJ28" s="619"/>
      <c r="DK28" s="620"/>
      <c r="DL28" s="624">
        <v>388147</v>
      </c>
      <c r="DM28" s="619"/>
      <c r="DN28" s="619"/>
      <c r="DO28" s="619"/>
      <c r="DP28" s="619"/>
      <c r="DQ28" s="619"/>
      <c r="DR28" s="619"/>
      <c r="DS28" s="619"/>
      <c r="DT28" s="619"/>
      <c r="DU28" s="619"/>
      <c r="DV28" s="620"/>
      <c r="DW28" s="641">
        <v>16.5</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1643</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526367</v>
      </c>
      <c r="CS29" s="637"/>
      <c r="CT29" s="637"/>
      <c r="CU29" s="637"/>
      <c r="CV29" s="637"/>
      <c r="CW29" s="637"/>
      <c r="CX29" s="637"/>
      <c r="CY29" s="638"/>
      <c r="CZ29" s="621">
        <v>16.5</v>
      </c>
      <c r="DA29" s="639"/>
      <c r="DB29" s="639"/>
      <c r="DC29" s="640"/>
      <c r="DD29" s="624">
        <v>526367</v>
      </c>
      <c r="DE29" s="637"/>
      <c r="DF29" s="637"/>
      <c r="DG29" s="637"/>
      <c r="DH29" s="637"/>
      <c r="DI29" s="637"/>
      <c r="DJ29" s="637"/>
      <c r="DK29" s="638"/>
      <c r="DL29" s="624">
        <v>388142</v>
      </c>
      <c r="DM29" s="637"/>
      <c r="DN29" s="637"/>
      <c r="DO29" s="637"/>
      <c r="DP29" s="637"/>
      <c r="DQ29" s="637"/>
      <c r="DR29" s="637"/>
      <c r="DS29" s="637"/>
      <c r="DT29" s="637"/>
      <c r="DU29" s="637"/>
      <c r="DV29" s="638"/>
      <c r="DW29" s="641">
        <v>16.5</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t="s">
        <v>109</v>
      </c>
      <c r="S30" s="619"/>
      <c r="T30" s="619"/>
      <c r="U30" s="619"/>
      <c r="V30" s="619"/>
      <c r="W30" s="619"/>
      <c r="X30" s="619"/>
      <c r="Y30" s="620"/>
      <c r="Z30" s="671" t="s">
        <v>109</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99.3</v>
      </c>
      <c r="BH30" s="685"/>
      <c r="BI30" s="685"/>
      <c r="BJ30" s="685"/>
      <c r="BK30" s="685"/>
      <c r="BL30" s="685"/>
      <c r="BM30" s="686">
        <v>97.4</v>
      </c>
      <c r="BN30" s="685"/>
      <c r="BO30" s="685"/>
      <c r="BP30" s="685"/>
      <c r="BQ30" s="687"/>
      <c r="BR30" s="684">
        <v>99.1</v>
      </c>
      <c r="BS30" s="685"/>
      <c r="BT30" s="685"/>
      <c r="BU30" s="685"/>
      <c r="BV30" s="685"/>
      <c r="BW30" s="685"/>
      <c r="BX30" s="686">
        <v>96.6</v>
      </c>
      <c r="BY30" s="685"/>
      <c r="BZ30" s="685"/>
      <c r="CA30" s="685"/>
      <c r="CB30" s="687"/>
      <c r="CD30" s="690"/>
      <c r="CE30" s="691"/>
      <c r="CF30" s="655" t="s">
        <v>288</v>
      </c>
      <c r="CG30" s="652"/>
      <c r="CH30" s="652"/>
      <c r="CI30" s="652"/>
      <c r="CJ30" s="652"/>
      <c r="CK30" s="652"/>
      <c r="CL30" s="652"/>
      <c r="CM30" s="652"/>
      <c r="CN30" s="652"/>
      <c r="CO30" s="652"/>
      <c r="CP30" s="652"/>
      <c r="CQ30" s="653"/>
      <c r="CR30" s="618">
        <v>501574</v>
      </c>
      <c r="CS30" s="619"/>
      <c r="CT30" s="619"/>
      <c r="CU30" s="619"/>
      <c r="CV30" s="619"/>
      <c r="CW30" s="619"/>
      <c r="CX30" s="619"/>
      <c r="CY30" s="620"/>
      <c r="CZ30" s="621">
        <v>15.8</v>
      </c>
      <c r="DA30" s="639"/>
      <c r="DB30" s="639"/>
      <c r="DC30" s="640"/>
      <c r="DD30" s="624">
        <v>501574</v>
      </c>
      <c r="DE30" s="619"/>
      <c r="DF30" s="619"/>
      <c r="DG30" s="619"/>
      <c r="DH30" s="619"/>
      <c r="DI30" s="619"/>
      <c r="DJ30" s="619"/>
      <c r="DK30" s="620"/>
      <c r="DL30" s="624">
        <v>363349</v>
      </c>
      <c r="DM30" s="619"/>
      <c r="DN30" s="619"/>
      <c r="DO30" s="619"/>
      <c r="DP30" s="619"/>
      <c r="DQ30" s="619"/>
      <c r="DR30" s="619"/>
      <c r="DS30" s="619"/>
      <c r="DT30" s="619"/>
      <c r="DU30" s="619"/>
      <c r="DV30" s="620"/>
      <c r="DW30" s="641">
        <v>15.4</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216714</v>
      </c>
      <c r="S31" s="619"/>
      <c r="T31" s="619"/>
      <c r="U31" s="619"/>
      <c r="V31" s="619"/>
      <c r="W31" s="619"/>
      <c r="X31" s="619"/>
      <c r="Y31" s="620"/>
      <c r="Z31" s="671">
        <v>6.1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99.1</v>
      </c>
      <c r="BN31" s="683"/>
      <c r="BO31" s="683"/>
      <c r="BP31" s="683"/>
      <c r="BQ31" s="647"/>
      <c r="BR31" s="682">
        <v>99.3</v>
      </c>
      <c r="BS31" s="637"/>
      <c r="BT31" s="637"/>
      <c r="BU31" s="637"/>
      <c r="BV31" s="637"/>
      <c r="BW31" s="637"/>
      <c r="BX31" s="673">
        <v>98.3</v>
      </c>
      <c r="BY31" s="683"/>
      <c r="BZ31" s="683"/>
      <c r="CA31" s="683"/>
      <c r="CB31" s="647"/>
      <c r="CD31" s="690"/>
      <c r="CE31" s="691"/>
      <c r="CF31" s="655" t="s">
        <v>292</v>
      </c>
      <c r="CG31" s="652"/>
      <c r="CH31" s="652"/>
      <c r="CI31" s="652"/>
      <c r="CJ31" s="652"/>
      <c r="CK31" s="652"/>
      <c r="CL31" s="652"/>
      <c r="CM31" s="652"/>
      <c r="CN31" s="652"/>
      <c r="CO31" s="652"/>
      <c r="CP31" s="652"/>
      <c r="CQ31" s="653"/>
      <c r="CR31" s="618">
        <v>24793</v>
      </c>
      <c r="CS31" s="637"/>
      <c r="CT31" s="637"/>
      <c r="CU31" s="637"/>
      <c r="CV31" s="637"/>
      <c r="CW31" s="637"/>
      <c r="CX31" s="637"/>
      <c r="CY31" s="638"/>
      <c r="CZ31" s="621">
        <v>0.8</v>
      </c>
      <c r="DA31" s="639"/>
      <c r="DB31" s="639"/>
      <c r="DC31" s="640"/>
      <c r="DD31" s="624">
        <v>24793</v>
      </c>
      <c r="DE31" s="637"/>
      <c r="DF31" s="637"/>
      <c r="DG31" s="637"/>
      <c r="DH31" s="637"/>
      <c r="DI31" s="637"/>
      <c r="DJ31" s="637"/>
      <c r="DK31" s="638"/>
      <c r="DL31" s="624">
        <v>24793</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45655</v>
      </c>
      <c r="S32" s="619"/>
      <c r="T32" s="619"/>
      <c r="U32" s="619"/>
      <c r="V32" s="619"/>
      <c r="W32" s="619"/>
      <c r="X32" s="619"/>
      <c r="Y32" s="620"/>
      <c r="Z32" s="671">
        <v>1.3</v>
      </c>
      <c r="AA32" s="671"/>
      <c r="AB32" s="671"/>
      <c r="AC32" s="671"/>
      <c r="AD32" s="672">
        <v>199</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v>
      </c>
      <c r="BH32" s="603"/>
      <c r="BI32" s="603"/>
      <c r="BJ32" s="603"/>
      <c r="BK32" s="603"/>
      <c r="BL32" s="603"/>
      <c r="BM32" s="666">
        <v>95.4</v>
      </c>
      <c r="BN32" s="603"/>
      <c r="BO32" s="603"/>
      <c r="BP32" s="603"/>
      <c r="BQ32" s="660"/>
      <c r="BR32" s="681">
        <v>98.7</v>
      </c>
      <c r="BS32" s="603"/>
      <c r="BT32" s="603"/>
      <c r="BU32" s="603"/>
      <c r="BV32" s="603"/>
      <c r="BW32" s="603"/>
      <c r="BX32" s="666">
        <v>94.6</v>
      </c>
      <c r="BY32" s="603"/>
      <c r="BZ32" s="603"/>
      <c r="CA32" s="603"/>
      <c r="CB32" s="660"/>
      <c r="CD32" s="692"/>
      <c r="CE32" s="693"/>
      <c r="CF32" s="655" t="s">
        <v>295</v>
      </c>
      <c r="CG32" s="652"/>
      <c r="CH32" s="652"/>
      <c r="CI32" s="652"/>
      <c r="CJ32" s="652"/>
      <c r="CK32" s="652"/>
      <c r="CL32" s="652"/>
      <c r="CM32" s="652"/>
      <c r="CN32" s="652"/>
      <c r="CO32" s="652"/>
      <c r="CP32" s="652"/>
      <c r="CQ32" s="653"/>
      <c r="CR32" s="618">
        <v>5</v>
      </c>
      <c r="CS32" s="619"/>
      <c r="CT32" s="619"/>
      <c r="CU32" s="619"/>
      <c r="CV32" s="619"/>
      <c r="CW32" s="619"/>
      <c r="CX32" s="619"/>
      <c r="CY32" s="620"/>
      <c r="CZ32" s="621">
        <v>0</v>
      </c>
      <c r="DA32" s="639"/>
      <c r="DB32" s="639"/>
      <c r="DC32" s="640"/>
      <c r="DD32" s="624">
        <v>5</v>
      </c>
      <c r="DE32" s="619"/>
      <c r="DF32" s="619"/>
      <c r="DG32" s="619"/>
      <c r="DH32" s="619"/>
      <c r="DI32" s="619"/>
      <c r="DJ32" s="619"/>
      <c r="DK32" s="620"/>
      <c r="DL32" s="624">
        <v>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229300</v>
      </c>
      <c r="S33" s="619"/>
      <c r="T33" s="619"/>
      <c r="U33" s="619"/>
      <c r="V33" s="619"/>
      <c r="W33" s="619"/>
      <c r="X33" s="619"/>
      <c r="Y33" s="620"/>
      <c r="Z33" s="671">
        <v>6.5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1320524</v>
      </c>
      <c r="CS33" s="637"/>
      <c r="CT33" s="637"/>
      <c r="CU33" s="637"/>
      <c r="CV33" s="637"/>
      <c r="CW33" s="637"/>
      <c r="CX33" s="637"/>
      <c r="CY33" s="638"/>
      <c r="CZ33" s="621">
        <v>41.5</v>
      </c>
      <c r="DA33" s="639"/>
      <c r="DB33" s="639"/>
      <c r="DC33" s="640"/>
      <c r="DD33" s="624">
        <v>1113521</v>
      </c>
      <c r="DE33" s="637"/>
      <c r="DF33" s="637"/>
      <c r="DG33" s="637"/>
      <c r="DH33" s="637"/>
      <c r="DI33" s="637"/>
      <c r="DJ33" s="637"/>
      <c r="DK33" s="638"/>
      <c r="DL33" s="624">
        <v>854216</v>
      </c>
      <c r="DM33" s="637"/>
      <c r="DN33" s="637"/>
      <c r="DO33" s="637"/>
      <c r="DP33" s="637"/>
      <c r="DQ33" s="637"/>
      <c r="DR33" s="637"/>
      <c r="DS33" s="637"/>
      <c r="DT33" s="637"/>
      <c r="DU33" s="637"/>
      <c r="DV33" s="638"/>
      <c r="DW33" s="641">
        <v>36.299999999999997</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469875</v>
      </c>
      <c r="CS34" s="619"/>
      <c r="CT34" s="619"/>
      <c r="CU34" s="619"/>
      <c r="CV34" s="619"/>
      <c r="CW34" s="619"/>
      <c r="CX34" s="619"/>
      <c r="CY34" s="620"/>
      <c r="CZ34" s="621">
        <v>14.8</v>
      </c>
      <c r="DA34" s="639"/>
      <c r="DB34" s="639"/>
      <c r="DC34" s="640"/>
      <c r="DD34" s="624">
        <v>410896</v>
      </c>
      <c r="DE34" s="619"/>
      <c r="DF34" s="619"/>
      <c r="DG34" s="619"/>
      <c r="DH34" s="619"/>
      <c r="DI34" s="619"/>
      <c r="DJ34" s="619"/>
      <c r="DK34" s="620"/>
      <c r="DL34" s="624">
        <v>231457</v>
      </c>
      <c r="DM34" s="619"/>
      <c r="DN34" s="619"/>
      <c r="DO34" s="619"/>
      <c r="DP34" s="619"/>
      <c r="DQ34" s="619"/>
      <c r="DR34" s="619"/>
      <c r="DS34" s="619"/>
      <c r="DT34" s="619"/>
      <c r="DU34" s="619"/>
      <c r="DV34" s="620"/>
      <c r="DW34" s="641">
        <v>9.8000000000000007</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469690</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13504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8959</v>
      </c>
      <c r="CS35" s="637"/>
      <c r="CT35" s="637"/>
      <c r="CU35" s="637"/>
      <c r="CV35" s="637"/>
      <c r="CW35" s="637"/>
      <c r="CX35" s="637"/>
      <c r="CY35" s="638"/>
      <c r="CZ35" s="621">
        <v>0.3</v>
      </c>
      <c r="DA35" s="639"/>
      <c r="DB35" s="639"/>
      <c r="DC35" s="640"/>
      <c r="DD35" s="624">
        <v>6970</v>
      </c>
      <c r="DE35" s="637"/>
      <c r="DF35" s="637"/>
      <c r="DG35" s="637"/>
      <c r="DH35" s="637"/>
      <c r="DI35" s="637"/>
      <c r="DJ35" s="637"/>
      <c r="DK35" s="638"/>
      <c r="DL35" s="624">
        <v>5437</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3546549</v>
      </c>
      <c r="S36" s="659"/>
      <c r="T36" s="659"/>
      <c r="U36" s="659"/>
      <c r="V36" s="659"/>
      <c r="W36" s="659"/>
      <c r="X36" s="659"/>
      <c r="Y36" s="662"/>
      <c r="Z36" s="663">
        <v>100</v>
      </c>
      <c r="AA36" s="663"/>
      <c r="AB36" s="663"/>
      <c r="AC36" s="663"/>
      <c r="AD36" s="664">
        <v>2354554</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232100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12744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391022</v>
      </c>
      <c r="CS36" s="619"/>
      <c r="CT36" s="619"/>
      <c r="CU36" s="619"/>
      <c r="CV36" s="619"/>
      <c r="CW36" s="619"/>
      <c r="CX36" s="619"/>
      <c r="CY36" s="620"/>
      <c r="CZ36" s="621">
        <v>12.3</v>
      </c>
      <c r="DA36" s="639"/>
      <c r="DB36" s="639"/>
      <c r="DC36" s="640"/>
      <c r="DD36" s="624">
        <v>285042</v>
      </c>
      <c r="DE36" s="619"/>
      <c r="DF36" s="619"/>
      <c r="DG36" s="619"/>
      <c r="DH36" s="619"/>
      <c r="DI36" s="619"/>
      <c r="DJ36" s="619"/>
      <c r="DK36" s="620"/>
      <c r="DL36" s="624">
        <v>217172</v>
      </c>
      <c r="DM36" s="619"/>
      <c r="DN36" s="619"/>
      <c r="DO36" s="619"/>
      <c r="DP36" s="619"/>
      <c r="DQ36" s="619"/>
      <c r="DR36" s="619"/>
      <c r="DS36" s="619"/>
      <c r="DT36" s="619"/>
      <c r="DU36" s="619"/>
      <c r="DV36" s="620"/>
      <c r="DW36" s="641">
        <v>9.1999999999999993</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27781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731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137035</v>
      </c>
      <c r="CS37" s="637"/>
      <c r="CT37" s="637"/>
      <c r="CU37" s="637"/>
      <c r="CV37" s="637"/>
      <c r="CW37" s="637"/>
      <c r="CX37" s="637"/>
      <c r="CY37" s="638"/>
      <c r="CZ37" s="621">
        <v>4.3</v>
      </c>
      <c r="DA37" s="639"/>
      <c r="DB37" s="639"/>
      <c r="DC37" s="640"/>
      <c r="DD37" s="624">
        <v>121929</v>
      </c>
      <c r="DE37" s="637"/>
      <c r="DF37" s="637"/>
      <c r="DG37" s="637"/>
      <c r="DH37" s="637"/>
      <c r="DI37" s="637"/>
      <c r="DJ37" s="637"/>
      <c r="DK37" s="638"/>
      <c r="DL37" s="624">
        <v>120342</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4280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1286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437629</v>
      </c>
      <c r="CS38" s="619"/>
      <c r="CT38" s="619"/>
      <c r="CU38" s="619"/>
      <c r="CV38" s="619"/>
      <c r="CW38" s="619"/>
      <c r="CX38" s="619"/>
      <c r="CY38" s="620"/>
      <c r="CZ38" s="621">
        <v>13.7</v>
      </c>
      <c r="DA38" s="639"/>
      <c r="DB38" s="639"/>
      <c r="DC38" s="640"/>
      <c r="DD38" s="624">
        <v>410475</v>
      </c>
      <c r="DE38" s="619"/>
      <c r="DF38" s="619"/>
      <c r="DG38" s="619"/>
      <c r="DH38" s="619"/>
      <c r="DI38" s="619"/>
      <c r="DJ38" s="619"/>
      <c r="DK38" s="620"/>
      <c r="DL38" s="624">
        <v>400150</v>
      </c>
      <c r="DM38" s="619"/>
      <c r="DN38" s="619"/>
      <c r="DO38" s="619"/>
      <c r="DP38" s="619"/>
      <c r="DQ38" s="619"/>
      <c r="DR38" s="619"/>
      <c r="DS38" s="619"/>
      <c r="DT38" s="619"/>
      <c r="DU38" s="619"/>
      <c r="DV38" s="620"/>
      <c r="DW38" s="641">
        <v>17</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109</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13039</v>
      </c>
      <c r="CS39" s="637"/>
      <c r="CT39" s="637"/>
      <c r="CU39" s="637"/>
      <c r="CV39" s="637"/>
      <c r="CW39" s="637"/>
      <c r="CX39" s="637"/>
      <c r="CY39" s="638"/>
      <c r="CZ39" s="621">
        <v>0.4</v>
      </c>
      <c r="DA39" s="639"/>
      <c r="DB39" s="639"/>
      <c r="DC39" s="640"/>
      <c r="DD39" s="624">
        <v>138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35255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85</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170274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258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507790</v>
      </c>
      <c r="CS42" s="619"/>
      <c r="CT42" s="619"/>
      <c r="CU42" s="619"/>
      <c r="CV42" s="619"/>
      <c r="CW42" s="619"/>
      <c r="CX42" s="619"/>
      <c r="CY42" s="620"/>
      <c r="CZ42" s="621">
        <v>16</v>
      </c>
      <c r="DA42" s="622"/>
      <c r="DB42" s="622"/>
      <c r="DC42" s="623"/>
      <c r="DD42" s="624">
        <v>185536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10356</v>
      </c>
      <c r="CS43" s="637"/>
      <c r="CT43" s="637"/>
      <c r="CU43" s="637"/>
      <c r="CV43" s="637"/>
      <c r="CW43" s="637"/>
      <c r="CX43" s="637"/>
      <c r="CY43" s="638"/>
      <c r="CZ43" s="621">
        <v>0.3</v>
      </c>
      <c r="DA43" s="639"/>
      <c r="DB43" s="639"/>
      <c r="DC43" s="640"/>
      <c r="DD43" s="624">
        <v>10356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503845</v>
      </c>
      <c r="CS44" s="619"/>
      <c r="CT44" s="619"/>
      <c r="CU44" s="619"/>
      <c r="CV44" s="619"/>
      <c r="CW44" s="619"/>
      <c r="CX44" s="619"/>
      <c r="CY44" s="620"/>
      <c r="CZ44" s="621">
        <v>15.8</v>
      </c>
      <c r="DA44" s="622"/>
      <c r="DB44" s="622"/>
      <c r="DC44" s="623"/>
      <c r="DD44" s="624">
        <v>185178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168899</v>
      </c>
      <c r="CS45" s="637"/>
      <c r="CT45" s="637"/>
      <c r="CU45" s="637"/>
      <c r="CV45" s="637"/>
      <c r="CW45" s="637"/>
      <c r="CX45" s="637"/>
      <c r="CY45" s="638"/>
      <c r="CZ45" s="621">
        <v>5.3</v>
      </c>
      <c r="DA45" s="639"/>
      <c r="DB45" s="639"/>
      <c r="DC45" s="640"/>
      <c r="DD45" s="624">
        <v>13309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329624</v>
      </c>
      <c r="CS46" s="619"/>
      <c r="CT46" s="619"/>
      <c r="CU46" s="619"/>
      <c r="CV46" s="619"/>
      <c r="CW46" s="619"/>
      <c r="CX46" s="619"/>
      <c r="CY46" s="620"/>
      <c r="CZ46" s="621">
        <v>10.4</v>
      </c>
      <c r="DA46" s="622"/>
      <c r="DB46" s="622"/>
      <c r="DC46" s="623"/>
      <c r="DD46" s="624">
        <v>171384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3945</v>
      </c>
      <c r="CS47" s="637"/>
      <c r="CT47" s="637"/>
      <c r="CU47" s="637"/>
      <c r="CV47" s="637"/>
      <c r="CW47" s="637"/>
      <c r="CX47" s="637"/>
      <c r="CY47" s="638"/>
      <c r="CZ47" s="621">
        <v>0.1</v>
      </c>
      <c r="DA47" s="639"/>
      <c r="DB47" s="639"/>
      <c r="DC47" s="640"/>
      <c r="DD47" s="624">
        <v>358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3183514</v>
      </c>
      <c r="CS49" s="603"/>
      <c r="CT49" s="603"/>
      <c r="CU49" s="603"/>
      <c r="CV49" s="603"/>
      <c r="CW49" s="603"/>
      <c r="CX49" s="603"/>
      <c r="CY49" s="604"/>
      <c r="CZ49" s="605">
        <v>100</v>
      </c>
      <c r="DA49" s="606"/>
      <c r="DB49" s="606"/>
      <c r="DC49" s="607"/>
      <c r="DD49" s="608">
        <v>2435114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3547</v>
      </c>
      <c r="R7" s="1131"/>
      <c r="S7" s="1131"/>
      <c r="T7" s="1131"/>
      <c r="U7" s="1131"/>
      <c r="V7" s="1131">
        <v>3184</v>
      </c>
      <c r="W7" s="1131"/>
      <c r="X7" s="1131"/>
      <c r="Y7" s="1131"/>
      <c r="Z7" s="1131"/>
      <c r="AA7" s="1131">
        <v>363</v>
      </c>
      <c r="AB7" s="1131"/>
      <c r="AC7" s="1131"/>
      <c r="AD7" s="1131"/>
      <c r="AE7" s="1132"/>
      <c r="AF7" s="1133">
        <v>345</v>
      </c>
      <c r="AG7" s="1134"/>
      <c r="AH7" s="1134"/>
      <c r="AI7" s="1134"/>
      <c r="AJ7" s="1135"/>
      <c r="AK7" s="1117" t="s">
        <v>486</v>
      </c>
      <c r="AL7" s="1118"/>
      <c r="AM7" s="1118"/>
      <c r="AN7" s="1118"/>
      <c r="AO7" s="1118"/>
      <c r="AP7" s="1118">
        <v>3057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-2</v>
      </c>
      <c r="CI7" s="1115"/>
      <c r="CJ7" s="1115"/>
      <c r="CK7" s="1115"/>
      <c r="CL7" s="1116"/>
      <c r="CM7" s="1114">
        <v>78</v>
      </c>
      <c r="CN7" s="1115"/>
      <c r="CO7" s="1115"/>
      <c r="CP7" s="1115"/>
      <c r="CQ7" s="1116"/>
      <c r="CR7" s="1114">
        <v>3</v>
      </c>
      <c r="CS7" s="1115"/>
      <c r="CT7" s="1115"/>
      <c r="CU7" s="1115"/>
      <c r="CV7" s="1116"/>
      <c r="CW7" s="1114" t="s">
        <v>486</v>
      </c>
      <c r="CX7" s="1115"/>
      <c r="CY7" s="1115"/>
      <c r="CZ7" s="1115"/>
      <c r="DA7" s="1116"/>
      <c r="DB7" s="1114" t="s">
        <v>486</v>
      </c>
      <c r="DC7" s="1115"/>
      <c r="DD7" s="1115"/>
      <c r="DE7" s="1115"/>
      <c r="DF7" s="1116"/>
      <c r="DG7" s="1114" t="s">
        <v>486</v>
      </c>
      <c r="DH7" s="1115"/>
      <c r="DI7" s="1115"/>
      <c r="DJ7" s="1115"/>
      <c r="DK7" s="1116"/>
      <c r="DL7" s="1114" t="s">
        <v>486</v>
      </c>
      <c r="DM7" s="1115"/>
      <c r="DN7" s="1115"/>
      <c r="DO7" s="1115"/>
      <c r="DP7" s="1116"/>
      <c r="DQ7" s="1114" t="s">
        <v>486</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540</v>
      </c>
      <c r="BT8" s="1041"/>
      <c r="BU8" s="1041"/>
      <c r="BV8" s="1041"/>
      <c r="BW8" s="1041"/>
      <c r="BX8" s="1041"/>
      <c r="BY8" s="1041"/>
      <c r="BZ8" s="1041"/>
      <c r="CA8" s="1041"/>
      <c r="CB8" s="1041"/>
      <c r="CC8" s="1041"/>
      <c r="CD8" s="1041"/>
      <c r="CE8" s="1041"/>
      <c r="CF8" s="1041"/>
      <c r="CG8" s="1042"/>
      <c r="CH8" s="1015">
        <v>2</v>
      </c>
      <c r="CI8" s="1016"/>
      <c r="CJ8" s="1016"/>
      <c r="CK8" s="1016"/>
      <c r="CL8" s="1017"/>
      <c r="CM8" s="1015">
        <v>8</v>
      </c>
      <c r="CN8" s="1016"/>
      <c r="CO8" s="1016"/>
      <c r="CP8" s="1016"/>
      <c r="CQ8" s="1017"/>
      <c r="CR8" s="1015">
        <v>11</v>
      </c>
      <c r="CS8" s="1016"/>
      <c r="CT8" s="1016"/>
      <c r="CU8" s="1016"/>
      <c r="CV8" s="1017"/>
      <c r="CW8" s="1015" t="s">
        <v>486</v>
      </c>
      <c r="CX8" s="1016"/>
      <c r="CY8" s="1016"/>
      <c r="CZ8" s="1016"/>
      <c r="DA8" s="1017"/>
      <c r="DB8" s="1015" t="s">
        <v>486</v>
      </c>
      <c r="DC8" s="1016"/>
      <c r="DD8" s="1016"/>
      <c r="DE8" s="1016"/>
      <c r="DF8" s="1017"/>
      <c r="DG8" s="1015" t="s">
        <v>486</v>
      </c>
      <c r="DH8" s="1016"/>
      <c r="DI8" s="1016"/>
      <c r="DJ8" s="1016"/>
      <c r="DK8" s="1017"/>
      <c r="DL8" s="1015" t="s">
        <v>486</v>
      </c>
      <c r="DM8" s="1016"/>
      <c r="DN8" s="1016"/>
      <c r="DO8" s="1016"/>
      <c r="DP8" s="1017"/>
      <c r="DQ8" s="1015" t="s">
        <v>486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3547</v>
      </c>
      <c r="R23" s="1095"/>
      <c r="S23" s="1095"/>
      <c r="T23" s="1095"/>
      <c r="U23" s="1095"/>
      <c r="V23" s="1095">
        <v>3184</v>
      </c>
      <c r="W23" s="1095"/>
      <c r="X23" s="1095"/>
      <c r="Y23" s="1095"/>
      <c r="Z23" s="1095"/>
      <c r="AA23" s="1095">
        <v>363</v>
      </c>
      <c r="AB23" s="1095"/>
      <c r="AC23" s="1095"/>
      <c r="AD23" s="1095"/>
      <c r="AE23" s="1096"/>
      <c r="AF23" s="1097">
        <v>345</v>
      </c>
      <c r="AG23" s="1095"/>
      <c r="AH23" s="1095"/>
      <c r="AI23" s="1095"/>
      <c r="AJ23" s="1098"/>
      <c r="AK23" s="1099"/>
      <c r="AL23" s="1100"/>
      <c r="AM23" s="1100"/>
      <c r="AN23" s="1100"/>
      <c r="AO23" s="1100"/>
      <c r="AP23" s="1095">
        <v>3057</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582</v>
      </c>
      <c r="R28" s="1080"/>
      <c r="S28" s="1080"/>
      <c r="T28" s="1080"/>
      <c r="U28" s="1080"/>
      <c r="V28" s="1080">
        <v>569</v>
      </c>
      <c r="W28" s="1080"/>
      <c r="X28" s="1080"/>
      <c r="Y28" s="1080"/>
      <c r="Z28" s="1080"/>
      <c r="AA28" s="1080">
        <v>14</v>
      </c>
      <c r="AB28" s="1080"/>
      <c r="AC28" s="1080"/>
      <c r="AD28" s="1080"/>
      <c r="AE28" s="1081"/>
      <c r="AF28" s="1082">
        <v>14</v>
      </c>
      <c r="AG28" s="1080"/>
      <c r="AH28" s="1080"/>
      <c r="AI28" s="1080"/>
      <c r="AJ28" s="1083"/>
      <c r="AK28" s="1084">
        <v>24</v>
      </c>
      <c r="AL28" s="1072"/>
      <c r="AM28" s="1072"/>
      <c r="AN28" s="1072"/>
      <c r="AO28" s="1072"/>
      <c r="AP28" s="1072" t="s">
        <v>486</v>
      </c>
      <c r="AQ28" s="1072"/>
      <c r="AR28" s="1072"/>
      <c r="AS28" s="1072"/>
      <c r="AT28" s="1072"/>
      <c r="AU28" s="1072" t="s">
        <v>486</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600</v>
      </c>
      <c r="R29" s="1070"/>
      <c r="S29" s="1070"/>
      <c r="T29" s="1070"/>
      <c r="U29" s="1070"/>
      <c r="V29" s="1070">
        <v>552</v>
      </c>
      <c r="W29" s="1070"/>
      <c r="X29" s="1070"/>
      <c r="Y29" s="1070"/>
      <c r="Z29" s="1070"/>
      <c r="AA29" s="1070">
        <v>49</v>
      </c>
      <c r="AB29" s="1070"/>
      <c r="AC29" s="1070"/>
      <c r="AD29" s="1070"/>
      <c r="AE29" s="1071"/>
      <c r="AF29" s="1045">
        <v>49</v>
      </c>
      <c r="AG29" s="1046"/>
      <c r="AH29" s="1046"/>
      <c r="AI29" s="1046"/>
      <c r="AJ29" s="1047"/>
      <c r="AK29" s="1006">
        <v>80</v>
      </c>
      <c r="AL29" s="997"/>
      <c r="AM29" s="997"/>
      <c r="AN29" s="997"/>
      <c r="AO29" s="997"/>
      <c r="AP29" s="997" t="s">
        <v>486</v>
      </c>
      <c r="AQ29" s="997"/>
      <c r="AR29" s="997"/>
      <c r="AS29" s="997"/>
      <c r="AT29" s="997"/>
      <c r="AU29" s="997" t="s">
        <v>486</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49</v>
      </c>
      <c r="R30" s="1070"/>
      <c r="S30" s="1070"/>
      <c r="T30" s="1070"/>
      <c r="U30" s="1070"/>
      <c r="V30" s="1070">
        <v>49</v>
      </c>
      <c r="W30" s="1070"/>
      <c r="X30" s="1070"/>
      <c r="Y30" s="1070"/>
      <c r="Z30" s="1070"/>
      <c r="AA30" s="1070">
        <v>0</v>
      </c>
      <c r="AB30" s="1070"/>
      <c r="AC30" s="1070"/>
      <c r="AD30" s="1070"/>
      <c r="AE30" s="1071"/>
      <c r="AF30" s="1045">
        <v>0</v>
      </c>
      <c r="AG30" s="1046"/>
      <c r="AH30" s="1046"/>
      <c r="AI30" s="1046"/>
      <c r="AJ30" s="1047"/>
      <c r="AK30" s="1006">
        <v>14</v>
      </c>
      <c r="AL30" s="997"/>
      <c r="AM30" s="997"/>
      <c r="AN30" s="997"/>
      <c r="AO30" s="997"/>
      <c r="AP30" s="997" t="s">
        <v>486</v>
      </c>
      <c r="AQ30" s="997"/>
      <c r="AR30" s="997"/>
      <c r="AS30" s="997"/>
      <c r="AT30" s="997"/>
      <c r="AU30" s="997" t="s">
        <v>486</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123</v>
      </c>
      <c r="R31" s="1070"/>
      <c r="S31" s="1070"/>
      <c r="T31" s="1070"/>
      <c r="U31" s="1070"/>
      <c r="V31" s="1070">
        <v>98</v>
      </c>
      <c r="W31" s="1070"/>
      <c r="X31" s="1070"/>
      <c r="Y31" s="1070"/>
      <c r="Z31" s="1070"/>
      <c r="AA31" s="1070">
        <v>26</v>
      </c>
      <c r="AB31" s="1070"/>
      <c r="AC31" s="1070"/>
      <c r="AD31" s="1070"/>
      <c r="AE31" s="1071"/>
      <c r="AF31" s="1045">
        <v>234</v>
      </c>
      <c r="AG31" s="1046"/>
      <c r="AH31" s="1046"/>
      <c r="AI31" s="1046"/>
      <c r="AJ31" s="1047"/>
      <c r="AK31" s="1006">
        <v>4</v>
      </c>
      <c r="AL31" s="997"/>
      <c r="AM31" s="997"/>
      <c r="AN31" s="997"/>
      <c r="AO31" s="997"/>
      <c r="AP31" s="997">
        <v>47</v>
      </c>
      <c r="AQ31" s="997"/>
      <c r="AR31" s="997"/>
      <c r="AS31" s="997"/>
      <c r="AT31" s="997"/>
      <c r="AU31" s="997">
        <v>4</v>
      </c>
      <c r="AV31" s="997"/>
      <c r="AW31" s="997"/>
      <c r="AX31" s="997"/>
      <c r="AY31" s="997"/>
      <c r="AZ31" s="1068" t="s">
        <v>486</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200</v>
      </c>
      <c r="R32" s="1070"/>
      <c r="S32" s="1070"/>
      <c r="T32" s="1070"/>
      <c r="U32" s="1070"/>
      <c r="V32" s="1070">
        <v>199</v>
      </c>
      <c r="W32" s="1070"/>
      <c r="X32" s="1070"/>
      <c r="Y32" s="1070"/>
      <c r="Z32" s="1070"/>
      <c r="AA32" s="1070">
        <v>1</v>
      </c>
      <c r="AB32" s="1070"/>
      <c r="AC32" s="1070"/>
      <c r="AD32" s="1070"/>
      <c r="AE32" s="1071"/>
      <c r="AF32" s="1045">
        <v>1</v>
      </c>
      <c r="AG32" s="1046"/>
      <c r="AH32" s="1046"/>
      <c r="AI32" s="1046"/>
      <c r="AJ32" s="1047"/>
      <c r="AK32" s="1006">
        <v>133</v>
      </c>
      <c r="AL32" s="997"/>
      <c r="AM32" s="997"/>
      <c r="AN32" s="997"/>
      <c r="AO32" s="997"/>
      <c r="AP32" s="997">
        <v>1433</v>
      </c>
      <c r="AQ32" s="997"/>
      <c r="AR32" s="997"/>
      <c r="AS32" s="997"/>
      <c r="AT32" s="997"/>
      <c r="AU32" s="997">
        <v>1145</v>
      </c>
      <c r="AV32" s="997"/>
      <c r="AW32" s="997"/>
      <c r="AX32" s="997"/>
      <c r="AY32" s="997"/>
      <c r="AZ32" s="1068" t="s">
        <v>486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124</v>
      </c>
      <c r="R33" s="1070"/>
      <c r="S33" s="1070"/>
      <c r="T33" s="1070"/>
      <c r="U33" s="1070"/>
      <c r="V33" s="1070">
        <v>123</v>
      </c>
      <c r="W33" s="1070"/>
      <c r="X33" s="1070"/>
      <c r="Y33" s="1070"/>
      <c r="Z33" s="1070"/>
      <c r="AA33" s="1070">
        <v>1</v>
      </c>
      <c r="AB33" s="1070"/>
      <c r="AC33" s="1070"/>
      <c r="AD33" s="1070"/>
      <c r="AE33" s="1071"/>
      <c r="AF33" s="1045">
        <v>1</v>
      </c>
      <c r="AG33" s="1046"/>
      <c r="AH33" s="1046"/>
      <c r="AI33" s="1046"/>
      <c r="AJ33" s="1047"/>
      <c r="AK33" s="1006">
        <v>99</v>
      </c>
      <c r="AL33" s="997"/>
      <c r="AM33" s="997"/>
      <c r="AN33" s="997"/>
      <c r="AO33" s="997"/>
      <c r="AP33" s="997">
        <v>918</v>
      </c>
      <c r="AQ33" s="997"/>
      <c r="AR33" s="997"/>
      <c r="AS33" s="997"/>
      <c r="AT33" s="997"/>
      <c r="AU33" s="997">
        <v>869</v>
      </c>
      <c r="AV33" s="997"/>
      <c r="AW33" s="997"/>
      <c r="AX33" s="997"/>
      <c r="AY33" s="997"/>
      <c r="AZ33" s="1068" t="s">
        <v>486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298</v>
      </c>
      <c r="AG63" s="985"/>
      <c r="AH63" s="985"/>
      <c r="AI63" s="985"/>
      <c r="AJ63" s="1056"/>
      <c r="AK63" s="1057"/>
      <c r="AL63" s="989"/>
      <c r="AM63" s="989"/>
      <c r="AN63" s="989"/>
      <c r="AO63" s="989"/>
      <c r="AP63" s="985">
        <v>2398</v>
      </c>
      <c r="AQ63" s="985"/>
      <c r="AR63" s="985"/>
      <c r="AS63" s="985"/>
      <c r="AT63" s="985"/>
      <c r="AU63" s="985">
        <v>2018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406</v>
      </c>
      <c r="R68" s="1008"/>
      <c r="S68" s="1008"/>
      <c r="T68" s="1008"/>
      <c r="U68" s="1008"/>
      <c r="V68" s="1008">
        <v>369</v>
      </c>
      <c r="W68" s="1008"/>
      <c r="X68" s="1008"/>
      <c r="Y68" s="1008"/>
      <c r="Z68" s="1008"/>
      <c r="AA68" s="1008">
        <v>37</v>
      </c>
      <c r="AB68" s="1008"/>
      <c r="AC68" s="1008"/>
      <c r="AD68" s="1008"/>
      <c r="AE68" s="1008"/>
      <c r="AF68" s="1008">
        <v>37</v>
      </c>
      <c r="AG68" s="1008"/>
      <c r="AH68" s="1008"/>
      <c r="AI68" s="1008"/>
      <c r="AJ68" s="1008"/>
      <c r="AK68" s="1008" t="s">
        <v>552</v>
      </c>
      <c r="AL68" s="1008"/>
      <c r="AM68" s="1008"/>
      <c r="AN68" s="1008"/>
      <c r="AO68" s="1008"/>
      <c r="AP68" s="1008">
        <v>650</v>
      </c>
      <c r="AQ68" s="1008"/>
      <c r="AR68" s="1008"/>
      <c r="AS68" s="1008"/>
      <c r="AT68" s="1008"/>
      <c r="AU68" s="1008">
        <v>59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6305</v>
      </c>
      <c r="R69" s="997"/>
      <c r="S69" s="997"/>
      <c r="T69" s="997"/>
      <c r="U69" s="997"/>
      <c r="V69" s="997">
        <v>6119</v>
      </c>
      <c r="W69" s="997"/>
      <c r="X69" s="997"/>
      <c r="Y69" s="997"/>
      <c r="Z69" s="997"/>
      <c r="AA69" s="997">
        <v>186</v>
      </c>
      <c r="AB69" s="997"/>
      <c r="AC69" s="997"/>
      <c r="AD69" s="997"/>
      <c r="AE69" s="997"/>
      <c r="AF69" s="997">
        <v>1894</v>
      </c>
      <c r="AG69" s="997"/>
      <c r="AH69" s="997"/>
      <c r="AI69" s="997"/>
      <c r="AJ69" s="997"/>
      <c r="AK69" s="997">
        <v>884</v>
      </c>
      <c r="AL69" s="997"/>
      <c r="AM69" s="997"/>
      <c r="AN69" s="997"/>
      <c r="AO69" s="997"/>
      <c r="AP69" s="997">
        <v>1758</v>
      </c>
      <c r="AQ69" s="997"/>
      <c r="AR69" s="997"/>
      <c r="AS69" s="997"/>
      <c r="AT69" s="997"/>
      <c r="AU69" s="997">
        <v>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2422</v>
      </c>
      <c r="R70" s="997"/>
      <c r="S70" s="997"/>
      <c r="T70" s="997"/>
      <c r="U70" s="997"/>
      <c r="V70" s="997">
        <v>2365</v>
      </c>
      <c r="W70" s="997"/>
      <c r="X70" s="997"/>
      <c r="Y70" s="997"/>
      <c r="Z70" s="997"/>
      <c r="AA70" s="997">
        <v>57</v>
      </c>
      <c r="AB70" s="997"/>
      <c r="AC70" s="997"/>
      <c r="AD70" s="997"/>
      <c r="AE70" s="997"/>
      <c r="AF70" s="997">
        <v>256</v>
      </c>
      <c r="AG70" s="997"/>
      <c r="AH70" s="997"/>
      <c r="AI70" s="997"/>
      <c r="AJ70" s="997"/>
      <c r="AK70" s="997" t="s">
        <v>552</v>
      </c>
      <c r="AL70" s="997"/>
      <c r="AM70" s="997"/>
      <c r="AN70" s="997"/>
      <c r="AO70" s="997"/>
      <c r="AP70" s="997">
        <v>854</v>
      </c>
      <c r="AQ70" s="997"/>
      <c r="AR70" s="997"/>
      <c r="AS70" s="997"/>
      <c r="AT70" s="997"/>
      <c r="AU70" s="997">
        <v>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1849</v>
      </c>
      <c r="R71" s="997"/>
      <c r="S71" s="997"/>
      <c r="T71" s="997"/>
      <c r="U71" s="997"/>
      <c r="V71" s="997">
        <v>1830</v>
      </c>
      <c r="W71" s="997"/>
      <c r="X71" s="997"/>
      <c r="Y71" s="997"/>
      <c r="Z71" s="997"/>
      <c r="AA71" s="997">
        <v>19</v>
      </c>
      <c r="AB71" s="997"/>
      <c r="AC71" s="997"/>
      <c r="AD71" s="997"/>
      <c r="AE71" s="997"/>
      <c r="AF71" s="997">
        <v>9</v>
      </c>
      <c r="AG71" s="997"/>
      <c r="AH71" s="997"/>
      <c r="AI71" s="997"/>
      <c r="AJ71" s="997"/>
      <c r="AK71" s="997" t="s">
        <v>552</v>
      </c>
      <c r="AL71" s="997"/>
      <c r="AM71" s="997"/>
      <c r="AN71" s="997"/>
      <c r="AO71" s="997"/>
      <c r="AP71" s="997">
        <v>125</v>
      </c>
      <c r="AQ71" s="997"/>
      <c r="AR71" s="997"/>
      <c r="AS71" s="997"/>
      <c r="AT71" s="997"/>
      <c r="AU71" s="997">
        <v>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1844</v>
      </c>
      <c r="R72" s="997"/>
      <c r="S72" s="997"/>
      <c r="T72" s="997"/>
      <c r="U72" s="997"/>
      <c r="V72" s="997">
        <v>1770</v>
      </c>
      <c r="W72" s="997"/>
      <c r="X72" s="997"/>
      <c r="Y72" s="997"/>
      <c r="Z72" s="997"/>
      <c r="AA72" s="997">
        <v>74</v>
      </c>
      <c r="AB72" s="997"/>
      <c r="AC72" s="997"/>
      <c r="AD72" s="997"/>
      <c r="AE72" s="997"/>
      <c r="AF72" s="997">
        <v>74</v>
      </c>
      <c r="AG72" s="997"/>
      <c r="AH72" s="997"/>
      <c r="AI72" s="997"/>
      <c r="AJ72" s="997"/>
      <c r="AK72" s="997">
        <v>131</v>
      </c>
      <c r="AL72" s="997"/>
      <c r="AM72" s="997"/>
      <c r="AN72" s="997"/>
      <c r="AO72" s="997"/>
      <c r="AP72" s="997" t="s">
        <v>552</v>
      </c>
      <c r="AQ72" s="997"/>
      <c r="AR72" s="997"/>
      <c r="AS72" s="997"/>
      <c r="AT72" s="997"/>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271713</v>
      </c>
      <c r="R73" s="997"/>
      <c r="S73" s="997"/>
      <c r="T73" s="997"/>
      <c r="U73" s="997"/>
      <c r="V73" s="997">
        <v>261269</v>
      </c>
      <c r="W73" s="997"/>
      <c r="X73" s="997"/>
      <c r="Y73" s="997"/>
      <c r="Z73" s="997"/>
      <c r="AA73" s="997">
        <v>10444</v>
      </c>
      <c r="AB73" s="997"/>
      <c r="AC73" s="997"/>
      <c r="AD73" s="997"/>
      <c r="AE73" s="997"/>
      <c r="AF73" s="997">
        <v>10444</v>
      </c>
      <c r="AG73" s="997"/>
      <c r="AH73" s="997"/>
      <c r="AI73" s="997"/>
      <c r="AJ73" s="997"/>
      <c r="AK73" s="997">
        <v>1787</v>
      </c>
      <c r="AL73" s="997"/>
      <c r="AM73" s="997"/>
      <c r="AN73" s="997"/>
      <c r="AO73" s="997"/>
      <c r="AP73" s="997" t="s">
        <v>552</v>
      </c>
      <c r="AQ73" s="997"/>
      <c r="AR73" s="997"/>
      <c r="AS73" s="997"/>
      <c r="AT73" s="997"/>
      <c r="AU73" s="997" t="s">
        <v>552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304</v>
      </c>
      <c r="R74" s="997"/>
      <c r="S74" s="997"/>
      <c r="T74" s="997"/>
      <c r="U74" s="997"/>
      <c r="V74" s="997">
        <v>292</v>
      </c>
      <c r="W74" s="997"/>
      <c r="X74" s="997"/>
      <c r="Y74" s="997"/>
      <c r="Z74" s="997"/>
      <c r="AA74" s="997">
        <v>12</v>
      </c>
      <c r="AB74" s="997"/>
      <c r="AC74" s="997"/>
      <c r="AD74" s="997"/>
      <c r="AE74" s="997"/>
      <c r="AF74" s="997">
        <v>12</v>
      </c>
      <c r="AG74" s="997"/>
      <c r="AH74" s="997"/>
      <c r="AI74" s="997"/>
      <c r="AJ74" s="997"/>
      <c r="AK74" s="997" t="s">
        <v>552</v>
      </c>
      <c r="AL74" s="997"/>
      <c r="AM74" s="997"/>
      <c r="AN74" s="997"/>
      <c r="AO74" s="997"/>
      <c r="AP74" s="997" t="s">
        <v>552</v>
      </c>
      <c r="AQ74" s="997"/>
      <c r="AR74" s="997"/>
      <c r="AS74" s="997"/>
      <c r="AT74" s="997"/>
      <c r="AU74" s="997" t="s">
        <v>552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7548</v>
      </c>
      <c r="R75" s="1005"/>
      <c r="S75" s="1005"/>
      <c r="T75" s="1005"/>
      <c r="U75" s="1006"/>
      <c r="V75" s="1007">
        <v>6546</v>
      </c>
      <c r="W75" s="1005"/>
      <c r="X75" s="1005"/>
      <c r="Y75" s="1005"/>
      <c r="Z75" s="1006"/>
      <c r="AA75" s="1007">
        <v>1002</v>
      </c>
      <c r="AB75" s="1005"/>
      <c r="AC75" s="1005"/>
      <c r="AD75" s="1005"/>
      <c r="AE75" s="1006"/>
      <c r="AF75" s="1007">
        <v>1002</v>
      </c>
      <c r="AG75" s="1005"/>
      <c r="AH75" s="1005"/>
      <c r="AI75" s="1005"/>
      <c r="AJ75" s="1006"/>
      <c r="AK75" s="1007">
        <v>1123</v>
      </c>
      <c r="AL75" s="1005"/>
      <c r="AM75" s="1005"/>
      <c r="AN75" s="1005"/>
      <c r="AO75" s="1006"/>
      <c r="AP75" s="997" t="s">
        <v>552</v>
      </c>
      <c r="AQ75" s="997"/>
      <c r="AR75" s="997"/>
      <c r="AS75" s="997"/>
      <c r="AT75" s="997"/>
      <c r="AU75" s="997" t="s">
        <v>552</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21</v>
      </c>
      <c r="R76" s="1005"/>
      <c r="S76" s="1005"/>
      <c r="T76" s="1005"/>
      <c r="U76" s="1006"/>
      <c r="V76" s="1007">
        <v>17</v>
      </c>
      <c r="W76" s="1005"/>
      <c r="X76" s="1005"/>
      <c r="Y76" s="1005"/>
      <c r="Z76" s="1006"/>
      <c r="AA76" s="1007">
        <v>4</v>
      </c>
      <c r="AB76" s="1005"/>
      <c r="AC76" s="1005"/>
      <c r="AD76" s="1005"/>
      <c r="AE76" s="1006"/>
      <c r="AF76" s="1007">
        <v>4</v>
      </c>
      <c r="AG76" s="1005"/>
      <c r="AH76" s="1005"/>
      <c r="AI76" s="1005"/>
      <c r="AJ76" s="1006"/>
      <c r="AK76" s="1007">
        <v>15</v>
      </c>
      <c r="AL76" s="1005"/>
      <c r="AM76" s="1005"/>
      <c r="AN76" s="1005"/>
      <c r="AO76" s="1006"/>
      <c r="AP76" s="997" t="s">
        <v>552</v>
      </c>
      <c r="AQ76" s="997"/>
      <c r="AR76" s="997"/>
      <c r="AS76" s="997"/>
      <c r="AT76" s="997"/>
      <c r="AU76" s="997" t="s">
        <v>552</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41</v>
      </c>
      <c r="R77" s="1005"/>
      <c r="S77" s="1005"/>
      <c r="T77" s="1005"/>
      <c r="U77" s="1006"/>
      <c r="V77" s="1007">
        <v>31</v>
      </c>
      <c r="W77" s="1005"/>
      <c r="X77" s="1005"/>
      <c r="Y77" s="1005"/>
      <c r="Z77" s="1006"/>
      <c r="AA77" s="1007">
        <v>10</v>
      </c>
      <c r="AB77" s="1005"/>
      <c r="AC77" s="1005"/>
      <c r="AD77" s="1005"/>
      <c r="AE77" s="1006"/>
      <c r="AF77" s="1007">
        <v>4</v>
      </c>
      <c r="AG77" s="1005"/>
      <c r="AH77" s="1005"/>
      <c r="AI77" s="1005"/>
      <c r="AJ77" s="1006"/>
      <c r="AK77" s="1007" t="s">
        <v>552</v>
      </c>
      <c r="AL77" s="1005"/>
      <c r="AM77" s="1005"/>
      <c r="AN77" s="1005"/>
      <c r="AO77" s="1006"/>
      <c r="AP77" s="997" t="s">
        <v>552</v>
      </c>
      <c r="AQ77" s="997"/>
      <c r="AR77" s="997"/>
      <c r="AS77" s="997"/>
      <c r="AT77" s="997"/>
      <c r="AU77" s="997" t="s">
        <v>552</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3">
        <v>197</v>
      </c>
      <c r="R78" s="997"/>
      <c r="S78" s="997"/>
      <c r="T78" s="997"/>
      <c r="U78" s="997"/>
      <c r="V78" s="997">
        <v>189</v>
      </c>
      <c r="W78" s="997"/>
      <c r="X78" s="997"/>
      <c r="Y78" s="997"/>
      <c r="Z78" s="997"/>
      <c r="AA78" s="997">
        <v>8</v>
      </c>
      <c r="AB78" s="997"/>
      <c r="AC78" s="997"/>
      <c r="AD78" s="997"/>
      <c r="AE78" s="997"/>
      <c r="AF78" s="997">
        <v>8</v>
      </c>
      <c r="AG78" s="997"/>
      <c r="AH78" s="997"/>
      <c r="AI78" s="997"/>
      <c r="AJ78" s="997"/>
      <c r="AK78" s="997" t="s">
        <v>552</v>
      </c>
      <c r="AL78" s="997"/>
      <c r="AM78" s="997"/>
      <c r="AN78" s="997"/>
      <c r="AO78" s="997"/>
      <c r="AP78" s="997" t="s">
        <v>552</v>
      </c>
      <c r="AQ78" s="997"/>
      <c r="AR78" s="997"/>
      <c r="AS78" s="997"/>
      <c r="AT78" s="997"/>
      <c r="AU78" s="997" t="s">
        <v>552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13744</v>
      </c>
      <c r="AG88" s="985"/>
      <c r="AH88" s="985"/>
      <c r="AI88" s="985"/>
      <c r="AJ88" s="985"/>
      <c r="AK88" s="989"/>
      <c r="AL88" s="989"/>
      <c r="AM88" s="989"/>
      <c r="AN88" s="989"/>
      <c r="AO88" s="989"/>
      <c r="AP88" s="985">
        <v>3387</v>
      </c>
      <c r="AQ88" s="985"/>
      <c r="AR88" s="985"/>
      <c r="AS88" s="985"/>
      <c r="AT88" s="985"/>
      <c r="AU88" s="985">
        <v>123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v>
      </c>
      <c r="CS102" s="977"/>
      <c r="CT102" s="977"/>
      <c r="CU102" s="977"/>
      <c r="CV102" s="978"/>
      <c r="CW102" s="976" t="s">
        <v>486</v>
      </c>
      <c r="CX102" s="977"/>
      <c r="CY102" s="977"/>
      <c r="CZ102" s="977"/>
      <c r="DA102" s="978"/>
      <c r="DB102" s="976" t="s">
        <v>486</v>
      </c>
      <c r="DC102" s="977"/>
      <c r="DD102" s="977"/>
      <c r="DE102" s="977"/>
      <c r="DF102" s="978"/>
      <c r="DG102" s="976" t="s">
        <v>486</v>
      </c>
      <c r="DH102" s="977"/>
      <c r="DI102" s="977"/>
      <c r="DJ102" s="977"/>
      <c r="DK102" s="978"/>
      <c r="DL102" s="976" t="s">
        <v>486</v>
      </c>
      <c r="DM102" s="977"/>
      <c r="DN102" s="977"/>
      <c r="DO102" s="977"/>
      <c r="DP102" s="978"/>
      <c r="DQ102" s="976" t="s">
        <v>486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282</v>
      </c>
      <c r="AG109" s="918"/>
      <c r="AH109" s="918"/>
      <c r="AI109" s="918"/>
      <c r="AJ109" s="919"/>
      <c r="AK109" s="920" t="s">
        <v>281</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282</v>
      </c>
      <c r="BW109" s="918"/>
      <c r="BX109" s="918"/>
      <c r="BY109" s="918"/>
      <c r="BZ109" s="919"/>
      <c r="CA109" s="920" t="s">
        <v>281</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282</v>
      </c>
      <c r="DM109" s="918"/>
      <c r="DN109" s="918"/>
      <c r="DO109" s="918"/>
      <c r="DP109" s="919"/>
      <c r="DQ109" s="920" t="s">
        <v>281</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386747</v>
      </c>
      <c r="AB110" s="903"/>
      <c r="AC110" s="903"/>
      <c r="AD110" s="903"/>
      <c r="AE110" s="904"/>
      <c r="AF110" s="905">
        <v>393194</v>
      </c>
      <c r="AG110" s="903"/>
      <c r="AH110" s="903"/>
      <c r="AI110" s="903"/>
      <c r="AJ110" s="904"/>
      <c r="AK110" s="905">
        <v>388142</v>
      </c>
      <c r="AL110" s="903"/>
      <c r="AM110" s="903"/>
      <c r="AN110" s="903"/>
      <c r="AO110" s="904"/>
      <c r="AP110" s="906">
        <v>20.7</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3487907</v>
      </c>
      <c r="BR110" s="830"/>
      <c r="BS110" s="830"/>
      <c r="BT110" s="830"/>
      <c r="BU110" s="830"/>
      <c r="BV110" s="830">
        <v>3329472</v>
      </c>
      <c r="BW110" s="830"/>
      <c r="BX110" s="830"/>
      <c r="BY110" s="830"/>
      <c r="BZ110" s="830"/>
      <c r="CA110" s="830">
        <v>3057198</v>
      </c>
      <c r="CB110" s="830"/>
      <c r="CC110" s="830"/>
      <c r="CD110" s="830"/>
      <c r="CE110" s="830"/>
      <c r="CF110" s="891">
        <v>162.69999999999999</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17153</v>
      </c>
      <c r="BR111" s="801"/>
      <c r="BS111" s="801"/>
      <c r="BT111" s="801"/>
      <c r="BU111" s="801"/>
      <c r="BV111" s="801">
        <v>12927</v>
      </c>
      <c r="BW111" s="801"/>
      <c r="BX111" s="801"/>
      <c r="BY111" s="801"/>
      <c r="BZ111" s="801"/>
      <c r="CA111" s="801">
        <v>9502</v>
      </c>
      <c r="CB111" s="801"/>
      <c r="CC111" s="801"/>
      <c r="CD111" s="801"/>
      <c r="CE111" s="801"/>
      <c r="CF111" s="878">
        <v>0.5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2365547</v>
      </c>
      <c r="BR112" s="801"/>
      <c r="BS112" s="801"/>
      <c r="BT112" s="801"/>
      <c r="BU112" s="801"/>
      <c r="BV112" s="801">
        <v>2161123</v>
      </c>
      <c r="BW112" s="801"/>
      <c r="BX112" s="801"/>
      <c r="BY112" s="801"/>
      <c r="BZ112" s="801"/>
      <c r="CA112" s="801">
        <v>2017937</v>
      </c>
      <c r="CB112" s="801"/>
      <c r="CC112" s="801"/>
      <c r="CD112" s="801"/>
      <c r="CE112" s="801"/>
      <c r="CF112" s="878">
        <v>107.4</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224304</v>
      </c>
      <c r="AB113" s="939"/>
      <c r="AC113" s="939"/>
      <c r="AD113" s="939"/>
      <c r="AE113" s="940"/>
      <c r="AF113" s="941">
        <v>201164</v>
      </c>
      <c r="AG113" s="939"/>
      <c r="AH113" s="939"/>
      <c r="AI113" s="939"/>
      <c r="AJ113" s="940"/>
      <c r="AK113" s="941">
        <v>203567</v>
      </c>
      <c r="AL113" s="939"/>
      <c r="AM113" s="939"/>
      <c r="AN113" s="939"/>
      <c r="AO113" s="940"/>
      <c r="AP113" s="942">
        <v>10.8</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136037</v>
      </c>
      <c r="BR113" s="801"/>
      <c r="BS113" s="801"/>
      <c r="BT113" s="801"/>
      <c r="BU113" s="801"/>
      <c r="BV113" s="801">
        <v>125688</v>
      </c>
      <c r="BW113" s="801"/>
      <c r="BX113" s="801"/>
      <c r="BY113" s="801"/>
      <c r="BZ113" s="801"/>
      <c r="CA113" s="801">
        <v>122741</v>
      </c>
      <c r="CB113" s="801"/>
      <c r="CC113" s="801"/>
      <c r="CD113" s="801"/>
      <c r="CE113" s="801"/>
      <c r="CF113" s="878">
        <v>6.5</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26087</v>
      </c>
      <c r="AB114" s="814"/>
      <c r="AC114" s="814"/>
      <c r="AD114" s="814"/>
      <c r="AE114" s="815"/>
      <c r="AF114" s="816">
        <v>24009</v>
      </c>
      <c r="AG114" s="814"/>
      <c r="AH114" s="814"/>
      <c r="AI114" s="814"/>
      <c r="AJ114" s="815"/>
      <c r="AK114" s="816">
        <v>21717</v>
      </c>
      <c r="AL114" s="814"/>
      <c r="AM114" s="814"/>
      <c r="AN114" s="814"/>
      <c r="AO114" s="815"/>
      <c r="AP114" s="784">
        <v>1.2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746803</v>
      </c>
      <c r="BR114" s="801"/>
      <c r="BS114" s="801"/>
      <c r="BT114" s="801"/>
      <c r="BU114" s="801"/>
      <c r="BV114" s="801">
        <v>712739</v>
      </c>
      <c r="BW114" s="801"/>
      <c r="BX114" s="801"/>
      <c r="BY114" s="801"/>
      <c r="BZ114" s="801"/>
      <c r="CA114" s="801">
        <v>673594</v>
      </c>
      <c r="CB114" s="801"/>
      <c r="CC114" s="801"/>
      <c r="CD114" s="801"/>
      <c r="CE114" s="801"/>
      <c r="CF114" s="878">
        <v>35.9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5034</v>
      </c>
      <c r="AB115" s="939"/>
      <c r="AC115" s="939"/>
      <c r="AD115" s="939"/>
      <c r="AE115" s="940"/>
      <c r="AF115" s="941">
        <v>4535</v>
      </c>
      <c r="AG115" s="939"/>
      <c r="AH115" s="939"/>
      <c r="AI115" s="939"/>
      <c r="AJ115" s="940"/>
      <c r="AK115" s="941">
        <v>3654</v>
      </c>
      <c r="AL115" s="939"/>
      <c r="AM115" s="939"/>
      <c r="AN115" s="939"/>
      <c r="AO115" s="940"/>
      <c r="AP115" s="942">
        <v>0.2</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17153</v>
      </c>
      <c r="DH116" s="814"/>
      <c r="DI116" s="814"/>
      <c r="DJ116" s="814"/>
      <c r="DK116" s="815"/>
      <c r="DL116" s="816">
        <v>12927</v>
      </c>
      <c r="DM116" s="814"/>
      <c r="DN116" s="814"/>
      <c r="DO116" s="814"/>
      <c r="DP116" s="815"/>
      <c r="DQ116" s="816">
        <v>9502</v>
      </c>
      <c r="DR116" s="814"/>
      <c r="DS116" s="814"/>
      <c r="DT116" s="814"/>
      <c r="DU116" s="815"/>
      <c r="DV116" s="784">
        <v>0.5</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642172</v>
      </c>
      <c r="AB117" s="925"/>
      <c r="AC117" s="925"/>
      <c r="AD117" s="925"/>
      <c r="AE117" s="926"/>
      <c r="AF117" s="928">
        <v>622902</v>
      </c>
      <c r="AG117" s="925"/>
      <c r="AH117" s="925"/>
      <c r="AI117" s="925"/>
      <c r="AJ117" s="926"/>
      <c r="AK117" s="928">
        <v>617080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282</v>
      </c>
      <c r="AG118" s="918"/>
      <c r="AH118" s="918"/>
      <c r="AI118" s="918"/>
      <c r="AJ118" s="919"/>
      <c r="AK118" s="920" t="s">
        <v>281</v>
      </c>
      <c r="AL118" s="918"/>
      <c r="AM118" s="918"/>
      <c r="AN118" s="918"/>
      <c r="AO118" s="919"/>
      <c r="AP118" s="921" t="s">
        <v>403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6753447</v>
      </c>
      <c r="BR118" s="888"/>
      <c r="BS118" s="888"/>
      <c r="BT118" s="888"/>
      <c r="BU118" s="888"/>
      <c r="BV118" s="888">
        <v>6341949</v>
      </c>
      <c r="BW118" s="888"/>
      <c r="BX118" s="888"/>
      <c r="BY118" s="888"/>
      <c r="BZ118" s="888"/>
      <c r="CA118" s="888">
        <v>5880972</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1758963</v>
      </c>
      <c r="BR119" s="830"/>
      <c r="BS119" s="830"/>
      <c r="BT119" s="830"/>
      <c r="BU119" s="830"/>
      <c r="BV119" s="830">
        <v>1920084</v>
      </c>
      <c r="BW119" s="830"/>
      <c r="BX119" s="830"/>
      <c r="BY119" s="830"/>
      <c r="BZ119" s="830"/>
      <c r="CA119" s="830">
        <v>1931258</v>
      </c>
      <c r="CB119" s="830"/>
      <c r="CC119" s="830"/>
      <c r="CD119" s="830"/>
      <c r="CE119" s="830"/>
      <c r="CF119" s="891">
        <v>102.8</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1365813</v>
      </c>
      <c r="DH120" s="830"/>
      <c r="DI120" s="830"/>
      <c r="DJ120" s="830"/>
      <c r="DK120" s="830"/>
      <c r="DL120" s="830">
        <v>1235682</v>
      </c>
      <c r="DM120" s="830"/>
      <c r="DN120" s="830"/>
      <c r="DO120" s="830"/>
      <c r="DP120" s="830"/>
      <c r="DQ120" s="830">
        <v>1144977</v>
      </c>
      <c r="DR120" s="830"/>
      <c r="DS120" s="830"/>
      <c r="DT120" s="830"/>
      <c r="DU120" s="830"/>
      <c r="DV120" s="831">
        <v>60.9</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5536235</v>
      </c>
      <c r="BR121" s="888"/>
      <c r="BS121" s="888"/>
      <c r="BT121" s="888"/>
      <c r="BU121" s="888"/>
      <c r="BV121" s="888">
        <v>5384375</v>
      </c>
      <c r="BW121" s="888"/>
      <c r="BX121" s="888"/>
      <c r="BY121" s="888"/>
      <c r="BZ121" s="888"/>
      <c r="CA121" s="888">
        <v>5128826</v>
      </c>
      <c r="CB121" s="888"/>
      <c r="CC121" s="888"/>
      <c r="CD121" s="888"/>
      <c r="CE121" s="888"/>
      <c r="CF121" s="889">
        <v>273</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979474</v>
      </c>
      <c r="DH121" s="801"/>
      <c r="DI121" s="801"/>
      <c r="DJ121" s="801"/>
      <c r="DK121" s="801"/>
      <c r="DL121" s="801">
        <v>919904</v>
      </c>
      <c r="DM121" s="801"/>
      <c r="DN121" s="801"/>
      <c r="DO121" s="801"/>
      <c r="DP121" s="801"/>
      <c r="DQ121" s="801">
        <v>868723</v>
      </c>
      <c r="DR121" s="801"/>
      <c r="DS121" s="801"/>
      <c r="DT121" s="801"/>
      <c r="DU121" s="801"/>
      <c r="DV121" s="853">
        <v>46.2</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7295198</v>
      </c>
      <c r="BR122" s="870"/>
      <c r="BS122" s="870"/>
      <c r="BT122" s="870"/>
      <c r="BU122" s="870"/>
      <c r="BV122" s="870">
        <v>7304459</v>
      </c>
      <c r="BW122" s="870"/>
      <c r="BX122" s="870"/>
      <c r="BY122" s="870"/>
      <c r="BZ122" s="870"/>
      <c r="CA122" s="870">
        <v>7060084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20260</v>
      </c>
      <c r="DH122" s="801"/>
      <c r="DI122" s="801"/>
      <c r="DJ122" s="801"/>
      <c r="DK122" s="801"/>
      <c r="DL122" s="801">
        <v>5537</v>
      </c>
      <c r="DM122" s="801"/>
      <c r="DN122" s="801"/>
      <c r="DO122" s="801"/>
      <c r="DP122" s="801"/>
      <c r="DQ122" s="801">
        <v>4237</v>
      </c>
      <c r="DR122" s="801"/>
      <c r="DS122" s="801"/>
      <c r="DT122" s="801"/>
      <c r="DU122" s="801"/>
      <c r="DV122" s="853">
        <v>0.2</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4612</v>
      </c>
      <c r="AB123" s="814"/>
      <c r="AC123" s="814"/>
      <c r="AD123" s="814"/>
      <c r="AE123" s="815"/>
      <c r="AF123" s="816">
        <v>4535</v>
      </c>
      <c r="AG123" s="814"/>
      <c r="AH123" s="814"/>
      <c r="AI123" s="814"/>
      <c r="AJ123" s="815"/>
      <c r="AK123" s="816">
        <v>3654</v>
      </c>
      <c r="AL123" s="814"/>
      <c r="AM123" s="814"/>
      <c r="AN123" s="814"/>
      <c r="AO123" s="815"/>
      <c r="AP123" s="784">
        <v>0.2</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x14ac:dyDescent="0.2">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422</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t="s">
        <v>447</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2435226</v>
      </c>
      <c r="AB129" s="814"/>
      <c r="AC129" s="814"/>
      <c r="AD129" s="814"/>
      <c r="AE129" s="815"/>
      <c r="AF129" s="816">
        <v>2383927</v>
      </c>
      <c r="AG129" s="814"/>
      <c r="AH129" s="814"/>
      <c r="AI129" s="814"/>
      <c r="AJ129" s="815"/>
      <c r="AK129" s="816">
        <v>2447240</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3.3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554438</v>
      </c>
      <c r="AB130" s="814"/>
      <c r="AC130" s="814"/>
      <c r="AD130" s="814"/>
      <c r="AE130" s="815"/>
      <c r="AF130" s="816">
        <v>572445</v>
      </c>
      <c r="AG130" s="814"/>
      <c r="AH130" s="814"/>
      <c r="AI130" s="814"/>
      <c r="AJ130" s="815"/>
      <c r="AK130" s="816">
        <v>568650</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1880788</v>
      </c>
      <c r="AB131" s="747"/>
      <c r="AC131" s="747"/>
      <c r="AD131" s="747"/>
      <c r="AE131" s="748"/>
      <c r="AF131" s="749">
        <v>1811482</v>
      </c>
      <c r="AG131" s="747"/>
      <c r="AH131" s="747"/>
      <c r="AI131" s="747"/>
      <c r="AJ131" s="748"/>
      <c r="AK131" s="749">
        <v>1878590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4.6647469040000002</v>
      </c>
      <c r="AB132" s="770"/>
      <c r="AC132" s="770"/>
      <c r="AD132" s="770"/>
      <c r="AE132" s="771"/>
      <c r="AF132" s="772">
        <v>2.7853989160000001</v>
      </c>
      <c r="AG132" s="770"/>
      <c r="AH132" s="770"/>
      <c r="AI132" s="770"/>
      <c r="AJ132" s="771"/>
      <c r="AK132" s="772">
        <v>2.5779973279999999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6.6</v>
      </c>
      <c r="AB133" s="779"/>
      <c r="AC133" s="779"/>
      <c r="AD133" s="779"/>
      <c r="AE133" s="780"/>
      <c r="AF133" s="778">
        <v>4.5999999999999996</v>
      </c>
      <c r="AG133" s="779"/>
      <c r="AH133" s="779"/>
      <c r="AI133" s="779"/>
      <c r="AJ133" s="780"/>
      <c r="AK133" s="778">
        <v>3.3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588690</v>
      </c>
      <c r="L9" s="264">
        <v>115838</v>
      </c>
      <c r="M9" s="265">
        <v>187155</v>
      </c>
      <c r="N9" s="266">
        <v>-38.1</v>
      </c>
    </row>
    <row r="10" spans="1:16" x14ac:dyDescent="0.15">
      <c r="A10" s="248"/>
      <c r="B10" s="244"/>
      <c r="C10" s="244"/>
      <c r="D10" s="244"/>
      <c r="E10" s="244"/>
      <c r="F10" s="244"/>
      <c r="G10" s="1163" t="s">
        <v>482</v>
      </c>
      <c r="H10" s="1164"/>
      <c r="I10" s="1164"/>
      <c r="J10" s="1165"/>
      <c r="K10" s="267">
        <v>114594</v>
      </c>
      <c r="L10" s="268">
        <v>22549</v>
      </c>
      <c r="M10" s="269">
        <v>20525</v>
      </c>
      <c r="N10" s="270">
        <v>9.9</v>
      </c>
    </row>
    <row r="11" spans="1:16" ht="13.5" customHeight="1" x14ac:dyDescent="0.15">
      <c r="A11" s="248"/>
      <c r="B11" s="244"/>
      <c r="C11" s="244"/>
      <c r="D11" s="244"/>
      <c r="E11" s="244"/>
      <c r="F11" s="244"/>
      <c r="G11" s="1163" t="s">
        <v>483</v>
      </c>
      <c r="H11" s="1164"/>
      <c r="I11" s="1164"/>
      <c r="J11" s="1165"/>
      <c r="K11" s="267">
        <v>61109</v>
      </c>
      <c r="L11" s="268">
        <v>12025</v>
      </c>
      <c r="M11" s="269">
        <v>27959</v>
      </c>
      <c r="N11" s="270">
        <v>-57</v>
      </c>
    </row>
    <row r="12" spans="1:16" ht="13.5" customHeight="1" x14ac:dyDescent="0.15">
      <c r="A12" s="248"/>
      <c r="B12" s="244"/>
      <c r="C12" s="244"/>
      <c r="D12" s="244"/>
      <c r="E12" s="244"/>
      <c r="F12" s="244"/>
      <c r="G12" s="1163" t="s">
        <v>484</v>
      </c>
      <c r="H12" s="1164"/>
      <c r="I12" s="1164"/>
      <c r="J12" s="1165"/>
      <c r="K12" s="267">
        <v>19825</v>
      </c>
      <c r="L12" s="268">
        <v>3901</v>
      </c>
      <c r="M12" s="269">
        <v>2910</v>
      </c>
      <c r="N12" s="270">
        <v>34.1</v>
      </c>
    </row>
    <row r="13" spans="1:16" ht="13.5" customHeight="1" x14ac:dyDescent="0.15">
      <c r="A13" s="248"/>
      <c r="B13" s="244"/>
      <c r="C13" s="244"/>
      <c r="D13" s="244"/>
      <c r="E13" s="244"/>
      <c r="F13" s="244"/>
      <c r="G13" s="1163" t="s">
        <v>485</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487</v>
      </c>
      <c r="H14" s="1164"/>
      <c r="I14" s="1164"/>
      <c r="J14" s="1165"/>
      <c r="K14" s="267">
        <v>47367</v>
      </c>
      <c r="L14" s="268">
        <v>9321</v>
      </c>
      <c r="M14" s="269">
        <v>9160</v>
      </c>
      <c r="N14" s="270">
        <v>1.8</v>
      </c>
    </row>
    <row r="15" spans="1:16" ht="13.5" customHeight="1" x14ac:dyDescent="0.15">
      <c r="A15" s="248"/>
      <c r="B15" s="244"/>
      <c r="C15" s="244"/>
      <c r="D15" s="244"/>
      <c r="E15" s="244"/>
      <c r="F15" s="244"/>
      <c r="G15" s="1163" t="s">
        <v>488</v>
      </c>
      <c r="H15" s="1164"/>
      <c r="I15" s="1164"/>
      <c r="J15" s="1165"/>
      <c r="K15" s="267">
        <v>10356</v>
      </c>
      <c r="L15" s="268">
        <v>2038</v>
      </c>
      <c r="M15" s="269">
        <v>4580</v>
      </c>
      <c r="N15" s="270">
        <v>-55.5</v>
      </c>
    </row>
    <row r="16" spans="1:16" x14ac:dyDescent="0.15">
      <c r="A16" s="248"/>
      <c r="B16" s="244"/>
      <c r="C16" s="244"/>
      <c r="D16" s="244"/>
      <c r="E16" s="244"/>
      <c r="F16" s="244"/>
      <c r="G16" s="1166" t="s">
        <v>489</v>
      </c>
      <c r="H16" s="1167"/>
      <c r="I16" s="1167"/>
      <c r="J16" s="1168"/>
      <c r="K16" s="268">
        <v>-48414</v>
      </c>
      <c r="L16" s="268">
        <v>-9527</v>
      </c>
      <c r="M16" s="269">
        <v>-19254</v>
      </c>
      <c r="N16" s="270">
        <v>-50.5</v>
      </c>
    </row>
    <row r="17" spans="1:16" x14ac:dyDescent="0.15">
      <c r="A17" s="248"/>
      <c r="B17" s="244"/>
      <c r="C17" s="244"/>
      <c r="D17" s="244"/>
      <c r="E17" s="244"/>
      <c r="F17" s="244"/>
      <c r="G17" s="1166" t="s">
        <v>165</v>
      </c>
      <c r="H17" s="1167"/>
      <c r="I17" s="1167"/>
      <c r="J17" s="1168"/>
      <c r="K17" s="268">
        <v>793527</v>
      </c>
      <c r="L17" s="268">
        <v>156145</v>
      </c>
      <c r="M17" s="269">
        <v>233033</v>
      </c>
      <c r="N17" s="270">
        <v>-33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13.58</v>
      </c>
      <c r="L21" s="281">
        <v>21.21</v>
      </c>
      <c r="M21" s="282">
        <v>-7.63</v>
      </c>
      <c r="N21" s="249"/>
      <c r="O21" s="283"/>
      <c r="P21" s="279"/>
    </row>
    <row r="22" spans="1:16" s="284" customFormat="1" x14ac:dyDescent="0.15">
      <c r="A22" s="279"/>
      <c r="B22" s="249"/>
      <c r="C22" s="249"/>
      <c r="D22" s="249"/>
      <c r="E22" s="249"/>
      <c r="F22" s="249"/>
      <c r="G22" s="1160" t="s">
        <v>495</v>
      </c>
      <c r="H22" s="1161"/>
      <c r="I22" s="1161"/>
      <c r="J22" s="1162"/>
      <c r="K22" s="285">
        <v>96.5</v>
      </c>
      <c r="L22" s="286">
        <v>95.4</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388142</v>
      </c>
      <c r="L32" s="294">
        <v>76376</v>
      </c>
      <c r="M32" s="295">
        <v>137219</v>
      </c>
      <c r="N32" s="296">
        <v>-44.3</v>
      </c>
    </row>
    <row r="33" spans="1:16" ht="13.5" customHeight="1" x14ac:dyDescent="0.15">
      <c r="A33" s="248"/>
      <c r="B33" s="244"/>
      <c r="C33" s="244"/>
      <c r="D33" s="244"/>
      <c r="E33" s="244"/>
      <c r="F33" s="244"/>
      <c r="G33" s="1151" t="s">
        <v>500</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501</v>
      </c>
      <c r="H34" s="1152"/>
      <c r="I34" s="1152"/>
      <c r="J34" s="1153"/>
      <c r="K34" s="294" t="s">
        <v>486</v>
      </c>
      <c r="L34" s="294" t="s">
        <v>486</v>
      </c>
      <c r="M34" s="295">
        <v>4</v>
      </c>
      <c r="N34" s="296" t="s">
        <v>486</v>
      </c>
    </row>
    <row r="35" spans="1:16" ht="27" customHeight="1" x14ac:dyDescent="0.15">
      <c r="A35" s="248"/>
      <c r="B35" s="244"/>
      <c r="C35" s="244"/>
      <c r="D35" s="244"/>
      <c r="E35" s="244"/>
      <c r="F35" s="244"/>
      <c r="G35" s="1151" t="s">
        <v>502</v>
      </c>
      <c r="H35" s="1152"/>
      <c r="I35" s="1152"/>
      <c r="J35" s="1153"/>
      <c r="K35" s="294">
        <v>203567</v>
      </c>
      <c r="L35" s="294">
        <v>40056</v>
      </c>
      <c r="M35" s="295">
        <v>30414</v>
      </c>
      <c r="N35" s="296">
        <v>31.7</v>
      </c>
    </row>
    <row r="36" spans="1:16" ht="27" customHeight="1" x14ac:dyDescent="0.15">
      <c r="A36" s="248"/>
      <c r="B36" s="244"/>
      <c r="C36" s="244"/>
      <c r="D36" s="244"/>
      <c r="E36" s="244"/>
      <c r="F36" s="244"/>
      <c r="G36" s="1151" t="s">
        <v>503</v>
      </c>
      <c r="H36" s="1152"/>
      <c r="I36" s="1152"/>
      <c r="J36" s="1153"/>
      <c r="K36" s="294">
        <v>21717</v>
      </c>
      <c r="L36" s="294">
        <v>4273</v>
      </c>
      <c r="M36" s="295">
        <v>5195</v>
      </c>
      <c r="N36" s="296">
        <v>-17.7</v>
      </c>
    </row>
    <row r="37" spans="1:16" ht="13.5" customHeight="1" x14ac:dyDescent="0.15">
      <c r="A37" s="248"/>
      <c r="B37" s="244"/>
      <c r="C37" s="244"/>
      <c r="D37" s="244"/>
      <c r="E37" s="244"/>
      <c r="F37" s="244"/>
      <c r="G37" s="1151" t="s">
        <v>504</v>
      </c>
      <c r="H37" s="1152"/>
      <c r="I37" s="1152"/>
      <c r="J37" s="1153"/>
      <c r="K37" s="294">
        <v>3654</v>
      </c>
      <c r="L37" s="294">
        <v>719</v>
      </c>
      <c r="M37" s="295">
        <v>2257</v>
      </c>
      <c r="N37" s="296">
        <v>-68.099999999999994</v>
      </c>
    </row>
    <row r="38" spans="1:16" ht="27" customHeight="1" x14ac:dyDescent="0.15">
      <c r="A38" s="248"/>
      <c r="B38" s="244"/>
      <c r="C38" s="244"/>
      <c r="D38" s="244"/>
      <c r="E38" s="244"/>
      <c r="F38" s="244"/>
      <c r="G38" s="1154" t="s">
        <v>505</v>
      </c>
      <c r="H38" s="1155"/>
      <c r="I38" s="1155"/>
      <c r="J38" s="1156"/>
      <c r="K38" s="297" t="s">
        <v>486</v>
      </c>
      <c r="L38" s="297" t="s">
        <v>486</v>
      </c>
      <c r="M38" s="298">
        <v>40</v>
      </c>
      <c r="N38" s="299" t="s">
        <v>486</v>
      </c>
      <c r="O38" s="293"/>
    </row>
    <row r="39" spans="1:16" x14ac:dyDescent="0.15">
      <c r="A39" s="248"/>
      <c r="B39" s="244"/>
      <c r="C39" s="244"/>
      <c r="D39" s="244"/>
      <c r="E39" s="244"/>
      <c r="F39" s="244"/>
      <c r="G39" s="1154" t="s">
        <v>506</v>
      </c>
      <c r="H39" s="1155"/>
      <c r="I39" s="1155"/>
      <c r="J39" s="1156"/>
      <c r="K39" s="300" t="s">
        <v>486</v>
      </c>
      <c r="L39" s="300" t="s">
        <v>486</v>
      </c>
      <c r="M39" s="301">
        <v>-7960</v>
      </c>
      <c r="N39" s="302" t="s">
        <v>486</v>
      </c>
      <c r="O39" s="293"/>
    </row>
    <row r="40" spans="1:16" ht="27" customHeight="1" x14ac:dyDescent="0.15">
      <c r="A40" s="248"/>
      <c r="B40" s="244"/>
      <c r="C40" s="244"/>
      <c r="D40" s="244"/>
      <c r="E40" s="244"/>
      <c r="F40" s="244"/>
      <c r="G40" s="1151" t="s">
        <v>507</v>
      </c>
      <c r="H40" s="1152"/>
      <c r="I40" s="1152"/>
      <c r="J40" s="1153"/>
      <c r="K40" s="300">
        <v>-568650</v>
      </c>
      <c r="L40" s="300">
        <v>-111895</v>
      </c>
      <c r="M40" s="301">
        <v>-124831</v>
      </c>
      <c r="N40" s="302">
        <v>-10.4</v>
      </c>
      <c r="O40" s="293"/>
    </row>
    <row r="41" spans="1:16" x14ac:dyDescent="0.15">
      <c r="A41" s="248"/>
      <c r="B41" s="244"/>
      <c r="C41" s="244"/>
      <c r="D41" s="244"/>
      <c r="E41" s="244"/>
      <c r="F41" s="244"/>
      <c r="G41" s="1157" t="s">
        <v>276</v>
      </c>
      <c r="H41" s="1158"/>
      <c r="I41" s="1158"/>
      <c r="J41" s="1159"/>
      <c r="K41" s="294">
        <v>48430</v>
      </c>
      <c r="L41" s="300">
        <v>9530</v>
      </c>
      <c r="M41" s="301">
        <v>42339</v>
      </c>
      <c r="N41" s="302">
        <v>-77.5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879065</v>
      </c>
      <c r="J51" s="320">
        <v>168889</v>
      </c>
      <c r="K51" s="321">
        <v>-8</v>
      </c>
      <c r="L51" s="322">
        <v>146140</v>
      </c>
      <c r="M51" s="323">
        <v>-24.1</v>
      </c>
      <c r="N51" s="324">
        <v>16.100000000000001</v>
      </c>
    </row>
    <row r="52" spans="1:14" x14ac:dyDescent="0.15">
      <c r="A52" s="248"/>
      <c r="B52" s="244"/>
      <c r="C52" s="244"/>
      <c r="D52" s="244"/>
      <c r="E52" s="244"/>
      <c r="F52" s="244"/>
      <c r="G52" s="325"/>
      <c r="H52" s="326" t="s">
        <v>518</v>
      </c>
      <c r="I52" s="327">
        <v>597471</v>
      </c>
      <c r="J52" s="328">
        <v>114788</v>
      </c>
      <c r="K52" s="329">
        <v>15.8</v>
      </c>
      <c r="L52" s="330">
        <v>75451</v>
      </c>
      <c r="M52" s="331">
        <v>-8.1999999999999993</v>
      </c>
      <c r="N52" s="332">
        <v>24</v>
      </c>
    </row>
    <row r="53" spans="1:14" x14ac:dyDescent="0.15">
      <c r="A53" s="248"/>
      <c r="B53" s="244"/>
      <c r="C53" s="244"/>
      <c r="D53" s="244"/>
      <c r="E53" s="244"/>
      <c r="F53" s="244"/>
      <c r="G53" s="310" t="s">
        <v>519</v>
      </c>
      <c r="H53" s="311"/>
      <c r="I53" s="319">
        <v>670680</v>
      </c>
      <c r="J53" s="320">
        <v>128409</v>
      </c>
      <c r="K53" s="321">
        <v>-24</v>
      </c>
      <c r="L53" s="322">
        <v>146641</v>
      </c>
      <c r="M53" s="323">
        <v>0.3</v>
      </c>
      <c r="N53" s="324">
        <v>-24.3</v>
      </c>
    </row>
    <row r="54" spans="1:14" x14ac:dyDescent="0.15">
      <c r="A54" s="248"/>
      <c r="B54" s="244"/>
      <c r="C54" s="244"/>
      <c r="D54" s="244"/>
      <c r="E54" s="244"/>
      <c r="F54" s="244"/>
      <c r="G54" s="325"/>
      <c r="H54" s="326" t="s">
        <v>518</v>
      </c>
      <c r="I54" s="327">
        <v>476565</v>
      </c>
      <c r="J54" s="328">
        <v>91244</v>
      </c>
      <c r="K54" s="329">
        <v>-20.5</v>
      </c>
      <c r="L54" s="330">
        <v>68142</v>
      </c>
      <c r="M54" s="331">
        <v>-9.6999999999999993</v>
      </c>
      <c r="N54" s="332">
        <v>-10.8</v>
      </c>
    </row>
    <row r="55" spans="1:14" x14ac:dyDescent="0.15">
      <c r="A55" s="248"/>
      <c r="B55" s="244"/>
      <c r="C55" s="244"/>
      <c r="D55" s="244"/>
      <c r="E55" s="244"/>
      <c r="F55" s="244"/>
      <c r="G55" s="310" t="s">
        <v>520</v>
      </c>
      <c r="H55" s="311"/>
      <c r="I55" s="319">
        <v>617270</v>
      </c>
      <c r="J55" s="320">
        <v>118934</v>
      </c>
      <c r="K55" s="321">
        <v>-7.4</v>
      </c>
      <c r="L55" s="322">
        <v>174587</v>
      </c>
      <c r="M55" s="323">
        <v>19.100000000000001</v>
      </c>
      <c r="N55" s="324">
        <v>-26.5</v>
      </c>
    </row>
    <row r="56" spans="1:14" x14ac:dyDescent="0.15">
      <c r="A56" s="248"/>
      <c r="B56" s="244"/>
      <c r="C56" s="244"/>
      <c r="D56" s="244"/>
      <c r="E56" s="244"/>
      <c r="F56" s="244"/>
      <c r="G56" s="325"/>
      <c r="H56" s="326" t="s">
        <v>518</v>
      </c>
      <c r="I56" s="327">
        <v>446965</v>
      </c>
      <c r="J56" s="328">
        <v>86120</v>
      </c>
      <c r="K56" s="329">
        <v>-5.6</v>
      </c>
      <c r="L56" s="330">
        <v>79695</v>
      </c>
      <c r="M56" s="331">
        <v>17</v>
      </c>
      <c r="N56" s="332">
        <v>-22.6</v>
      </c>
    </row>
    <row r="57" spans="1:14" x14ac:dyDescent="0.15">
      <c r="A57" s="248"/>
      <c r="B57" s="244"/>
      <c r="C57" s="244"/>
      <c r="D57" s="244"/>
      <c r="E57" s="244"/>
      <c r="F57" s="244"/>
      <c r="G57" s="310" t="s">
        <v>521</v>
      </c>
      <c r="H57" s="311"/>
      <c r="I57" s="319">
        <v>633422</v>
      </c>
      <c r="J57" s="320">
        <v>123042</v>
      </c>
      <c r="K57" s="321">
        <v>3.5</v>
      </c>
      <c r="L57" s="322">
        <v>175675</v>
      </c>
      <c r="M57" s="323">
        <v>0.6</v>
      </c>
      <c r="N57" s="324">
        <v>2.9</v>
      </c>
    </row>
    <row r="58" spans="1:14" x14ac:dyDescent="0.15">
      <c r="A58" s="248"/>
      <c r="B58" s="244"/>
      <c r="C58" s="244"/>
      <c r="D58" s="244"/>
      <c r="E58" s="244"/>
      <c r="F58" s="244"/>
      <c r="G58" s="325"/>
      <c r="H58" s="326" t="s">
        <v>518</v>
      </c>
      <c r="I58" s="327">
        <v>295017</v>
      </c>
      <c r="J58" s="328">
        <v>57307</v>
      </c>
      <c r="K58" s="329">
        <v>-33.5</v>
      </c>
      <c r="L58" s="330">
        <v>87698</v>
      </c>
      <c r="M58" s="331">
        <v>10</v>
      </c>
      <c r="N58" s="332">
        <v>-43.5</v>
      </c>
    </row>
    <row r="59" spans="1:14" x14ac:dyDescent="0.15">
      <c r="A59" s="248"/>
      <c r="B59" s="244"/>
      <c r="C59" s="244"/>
      <c r="D59" s="244"/>
      <c r="E59" s="244"/>
      <c r="F59" s="244"/>
      <c r="G59" s="310" t="s">
        <v>522</v>
      </c>
      <c r="H59" s="311"/>
      <c r="I59" s="319">
        <v>503845</v>
      </c>
      <c r="J59" s="320">
        <v>99143</v>
      </c>
      <c r="K59" s="321">
        <v>-19.399999999999999</v>
      </c>
      <c r="L59" s="322">
        <v>280458</v>
      </c>
      <c r="M59" s="323">
        <v>59.6</v>
      </c>
      <c r="N59" s="324">
        <v>-79</v>
      </c>
    </row>
    <row r="60" spans="1:14" x14ac:dyDescent="0.15">
      <c r="A60" s="248"/>
      <c r="B60" s="244"/>
      <c r="C60" s="244"/>
      <c r="D60" s="244"/>
      <c r="E60" s="244"/>
      <c r="F60" s="244"/>
      <c r="G60" s="325"/>
      <c r="H60" s="326" t="s">
        <v>518</v>
      </c>
      <c r="I60" s="333">
        <v>329624</v>
      </c>
      <c r="J60" s="328">
        <v>64861</v>
      </c>
      <c r="K60" s="329">
        <v>13.2</v>
      </c>
      <c r="L60" s="330">
        <v>127286</v>
      </c>
      <c r="M60" s="331">
        <v>45.1</v>
      </c>
      <c r="N60" s="332">
        <v>-31.9</v>
      </c>
    </row>
    <row r="61" spans="1:14" x14ac:dyDescent="0.15">
      <c r="A61" s="248"/>
      <c r="B61" s="244"/>
      <c r="C61" s="244"/>
      <c r="D61" s="244"/>
      <c r="E61" s="244"/>
      <c r="F61" s="244"/>
      <c r="G61" s="310" t="s">
        <v>523</v>
      </c>
      <c r="H61" s="334"/>
      <c r="I61" s="335">
        <v>660856</v>
      </c>
      <c r="J61" s="336">
        <v>127683</v>
      </c>
      <c r="K61" s="337">
        <v>-11.1</v>
      </c>
      <c r="L61" s="338">
        <v>184700</v>
      </c>
      <c r="M61" s="339">
        <v>11.1</v>
      </c>
      <c r="N61" s="324">
        <v>-22.2</v>
      </c>
    </row>
    <row r="62" spans="1:14" x14ac:dyDescent="0.15">
      <c r="A62" s="248"/>
      <c r="B62" s="244"/>
      <c r="C62" s="244"/>
      <c r="D62" s="244"/>
      <c r="E62" s="244"/>
      <c r="F62" s="244"/>
      <c r="G62" s="325"/>
      <c r="H62" s="326" t="s">
        <v>518</v>
      </c>
      <c r="I62" s="327">
        <v>429128</v>
      </c>
      <c r="J62" s="328">
        <v>82864</v>
      </c>
      <c r="K62" s="329">
        <v>-6.1</v>
      </c>
      <c r="L62" s="330">
        <v>87654</v>
      </c>
      <c r="M62" s="331">
        <v>10.8</v>
      </c>
      <c r="N62" s="332">
        <v>-16.899999999999999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32.700000000000003</v>
      </c>
      <c r="G47" s="12">
        <v>39.22</v>
      </c>
      <c r="H47" s="12">
        <v>44.06</v>
      </c>
      <c r="I47" s="12">
        <v>45.03</v>
      </c>
      <c r="J47" s="13">
        <v>43.9</v>
      </c>
    </row>
    <row r="48" spans="2:10" ht="57.75" customHeight="1" x14ac:dyDescent="0.15">
      <c r="B48" s="14"/>
      <c r="C48" s="1171" t="s">
        <v>4</v>
      </c>
      <c r="D48" s="1171"/>
      <c r="E48" s="1172"/>
      <c r="F48" s="15">
        <v>10.58</v>
      </c>
      <c r="G48" s="16">
        <v>11.16</v>
      </c>
      <c r="H48" s="16">
        <v>11.43</v>
      </c>
      <c r="I48" s="16">
        <v>8.61</v>
      </c>
      <c r="J48" s="17">
        <v>14.08</v>
      </c>
    </row>
    <row r="49" spans="2:10" ht="57.75" customHeight="1" thickBot="1" x14ac:dyDescent="0.2">
      <c r="B49" s="18"/>
      <c r="C49" s="1173" t="s">
        <v>5</v>
      </c>
      <c r="D49" s="1173"/>
      <c r="E49" s="1174"/>
      <c r="F49" s="19">
        <v>4.0999999999999996</v>
      </c>
      <c r="G49" s="20">
        <v>9.33</v>
      </c>
      <c r="H49" s="20">
        <v>9.77</v>
      </c>
      <c r="I49" s="20">
        <v>3.83</v>
      </c>
      <c r="J49" s="21">
        <v>11.37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2017-04-12T05:59:10Z</cp:lastPrinted>
  <dcterms:created xsi:type="dcterms:W3CDTF">2017-02-15T19:00:15Z</dcterms:created>
  <dcterms:modified xsi:type="dcterms:W3CDTF">2017-05-17T01:49:09Z</dcterms:modified>
</cp:coreProperties>
</file>