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970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<sst xmlns="http://schemas.openxmlformats.org/spreadsheetml/2006/main" count="1058" uniqueCount="581">
  <si>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</si>
  <si>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</si>
  <si>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</si>
  <si>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</si>
  <si>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</si>
  <si>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</si>
  <si>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</si>
  <si>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</si>
  <si>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</si>
  <si>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</si>
  <si>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</si>
  <si>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</si>
  <si>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</si>
  <si>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</si>
  <si>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</si>
  <si>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</si>
  <si>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</si>
  <si>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</si>
  <si>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</si>
  <si>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</si>
  <si>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</si>
  <si>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</si>
  <si>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</si>
  <si>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</si>
  <si>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</si>
  <si>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</si>
  <si>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</si>
  <si>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</si>
  <si>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</si>
  <si>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</si>
  <si>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</si>
  <si>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</si>
  <si>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</si>
  <si>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</si>
  <si>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</si>
  <si>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</si>
  <si>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</si>
  <si>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</si>
  <si>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</si>
  <si>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</si>
  <si>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</si>
  <si>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</si>
  <si>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</si>
  <si>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</si>
  <si>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</si>
  <si>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</si>
  <si>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</si>
  <si>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</si>
  <si>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</si>
  <si>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</si>
  <si>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</si>
  <si>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</si>
  <si>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</si>
  <si>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</si>
  <si>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</si>
  <si>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</si>
  <si>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</si>
  <si>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</si>
  <si>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</si>
  <si>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</si>
  <si>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</si>
  <si>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</si>
  <si>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</si>
  <si>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</si>
  <si>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</si>
  <si>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</si>
  <si>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</si>
  <si>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</si>
  <si>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</si>
  <si>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</si>
  <si>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</si>
  <si>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</si>
  <si>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</si>
  <si>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</si>
  <si>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</si>
  <si>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</si>
  <si>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</si>
  <si>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</si>
  <si>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</si>
  <si>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</si>
  <si>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</si>
  <si>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</si>
  <si>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</si>
  <si>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</si>
  <si>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</si>
  <si>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</si>
  <si>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</si>
  <si>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</si>
  <si>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</si>
  <si>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</si>
  <si>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</si>
  <si>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</si>
  <si>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</si>
  <si>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</si>
  <si>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</si>
  <si>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</si>
  <si>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</si>
  <si>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</si>
  <si>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</si>
  <si>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</si>
  <si>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</si>
  <si>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</si>
  <si>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</si>
  <si>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</si>
  <si>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</si>
  <si>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</si>
  <si>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</si>
  <si>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</si>
  <si>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</si>
  <si>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</si>
  <si>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</si>
  <si>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</si>
  <si>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</si>
  <si>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</si>
  <si>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</si>
  <si>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</si>
  <si>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</si>
  <si>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</si>
  <si>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</si>
  <si>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</si>
  <si>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</si>
  <si>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</si>
  <si>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</si>
  <si>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</si>
  <si>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</si>
  <si>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</si>
  <si>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</si>
  <si>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</si>
  <si>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</si>
  <si>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</si>
  <si>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</si>
  <si>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</si>
  <si>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</si>
  <si>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</si>
  <si>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</si>
  <si>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</si>
  <si>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</si>
  <si>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</si>
  <si>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</si>
  <si>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</si>
  <si>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</si>
  <si>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</si>
  <si>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</si>
  <si>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</si>
  <si>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</si>
  <si>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</si>
  <si>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</si>
  <si>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</si>
  <si>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</si>
  <si>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</si>
  <si>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</si>
  <si>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</si>
  <si>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</si>
  <si>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</si>
  <si>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</si>
  <si>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</si>
  <si>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</si>
  <si>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</si>
  <si>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</si>
  <si>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</si>
  <si>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</si>
  <si>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</si>
  <si>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</si>
  <si>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</si>
  <si>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</si>
  <si>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</si>
  <si>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</si>
  <si>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</si>
  <si>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</si>
  <si>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</si>
  <si>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</si>
  <si>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</si>
  <si>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</si>
  <si>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</si>
  <si>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</si>
  <si>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</si>
  <si>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</si>
  <si>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</si>
  <si>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</si>
  <si>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</si>
  <si>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</si>
  <si>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</si>
  <si>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</si>
  <si>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</si>
  <si>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</si>
  <si>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</si>
  <si>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</si>
  <si>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</si>
  <si>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</si>
  <si>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</si>
  <si>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</si>
  <si>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</si>
  <si>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</si>
  <si>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</si>
  <si>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</si>
  <si>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</si>
  <si>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</si>
  <si>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</si>
  <si>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</si>
  <si>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</si>
  <si>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</si>
  <si>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</si>
  <si>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</si>
  <si>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</si>
  <si>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</si>
  <si>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</si>
  <si>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</si>
  <si>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</si>
  <si>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</si>
  <si>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</si>
  <si>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</si>
  <si>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</si>
  <si>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</si>
  <si>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</si>
  <si>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</si>
  <si>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</si>
  <si>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</si>
  <si>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</si>
  <si>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</si>
  <si>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</si>
  <si>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</si>
  <si>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</si>
  <si>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</si>
  <si>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</si>
  <si>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</si>
  <si>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</si>
  <si>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</si>
  <si>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</si>
  <si>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</si>
  <si>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</si>
  <si>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</si>
  <si>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</si>
  <si>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</si>
  <si>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</si>
  <si>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</si>
  <si>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</si>
  <si>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</si>
  <si>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</si>
  <si>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</si>
  <si>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</si>
  <si>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</si>
  <si>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</si>
  <si>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</si>
  <si>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</si>
  <si>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</si>
  <si>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</si>
  <si>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</si>
  <si>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</si>
  <si>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</si>
  <si>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</si>
  <si>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</si>
  <si>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</si>
  <si>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</si>
  <si>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</si>
  <si>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</si>
  <si>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</si>
  <si>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</si>
  <si>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</si>
  <si>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</si>
  <si>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</si>
  <si>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</si>
  <si>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</si>
  <si>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</si>
  <si>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</si>
  <si>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</si>
  <si>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</si>
  <si>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</si>
  <si>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</si>
  <si>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</si>
  <si>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</si>
  <si>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</si>
  <si>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</si>
  <si>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</si>
  <si>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</si>
  <si>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</si>
  <si>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</si>
  <si>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</si>
  <si>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</si>
  <si>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</si>
  <si>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</si>
  <si>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</si>
  <si>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</si>
  <si>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</si>
  <si>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</si>
  <si>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</si>
  <si>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</si>
  <si>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</si>
  <si>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</si>
  <si>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</si>
  <si>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</si>
  <si>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</si>
  <si>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</si>
  <si>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</si>
  <si>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</si>
  <si>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</si>
  <si>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</si>
  <si>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</si>
  <si>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</si>
  <si>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</si>
  <si>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</si>
  <si>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</si>
  <si>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</si>
  <si>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</si>
  <si>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</si>
  <si>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</si>
  <si>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</si>
  <si>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</si>
  <si>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</si>
  <si>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</si>
  <si>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</si>
  <si>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</si>
  <si>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</si>
  <si>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</si>
  <si>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</si>
  <si>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</si>
  <si>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</si>
  <si>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</si>
  <si>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</si>
  <si>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</si>
  <si>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</si>
  <si>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</si>
  <si>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</si>
  <si>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</si>
  <si>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</si>
  <si>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</si>
  <si>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</si>
  <si>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</si>
  <si>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</si>
  <si>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</si>
  <si>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</si>
  <si>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</si>
  <si>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</si>
  <si>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</si>
  <si>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</si>
  <si>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</si>
  <si>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</si>
  <si>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</si>
  <si>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</si>
  <si>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</si>
  <si>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</si>
  <si>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</si>
  <si>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</si>
  <si>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</si>
  <si>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</si>
  <si>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</si>
  <si>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</si>
  <si>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</si>
  <si>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</si>
  <si>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</si>
  <si>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</si>
  <si>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</si>
  <si>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</si>
  <si>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</si>
  <si>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</si>
  <si>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</si>
  <si>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</si>
  <si>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</si>
  <si>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</si>
  <si>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</si>
  <si>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</si>
  <si>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</si>
  <si>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</si>
  <si>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</si>
  <si>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</si>
  <si>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</si>
  <si>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</si>
  <si>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</si>
  <si>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</si>
  <si>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</si>
  <si>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</si>
  <si>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</si>
  <si>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</si>
  <si>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</si>
  <si>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</si>
  <si>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</si>
  <si>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</si>
  <si>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</si>
  <si>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</si>
  <si>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</si>
  <si>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</si>
  <si>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</si>
  <si>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</si>
  <si>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</si>
  <si>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</si>
  <si>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</si>
  <si>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</si>
  <si>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</si>
  <si>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</si>
  <si>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</si>
  <si>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</si>
  <si>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</si>
  <si>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</si>
  <si>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</si>
  <si>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</si>
  <si>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</si>
  <si>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</si>
  <si>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</si>
  <si>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</si>
  <si>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</si>
  <si>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</si>
  <si>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</si>
  <si>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</si>
  <si>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</si>
  <si>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</si>
  <si>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</si>
  <si>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</si>
  <si>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</si>
  <si>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</si>
  <si>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</si>
  <si>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</si>
  <si>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</si>
  <si>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</si>
  <si>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</si>
  <si>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</si>
  <si>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</si>
  <si>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</si>
  <si>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</si>
  <si>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</si>
  <si>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</si>
  <si>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</si>
  <si>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</si>
  <si>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</si>
  <si>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</si>
  <si>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</si>
  <si>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</si>
  <si>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</si>
  <si>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</si>
  <si>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</si>
  <si>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</si>
  <si>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</si>
  <si>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</si>
  <si>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</si>
  <si>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</si>
  <si>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</si>
  <si>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</si>
  <si>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</si>
  <si>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</si>
  <si>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</si>
  <si>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</si>
  <si>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</si>
  <si>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</si>
  <si>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</si>
  <si>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</si>
  <si>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</si>
  <si>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</si>
  <si>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</si>
  <si>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</si>
  <si>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</si>
  <si>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</si>
  <si>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</si>
  <si>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</si>
  <si>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</si>
  <si>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</si>
  <si>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</si>
  <si>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</si>
  <si>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</si>
  <si>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</si>
  <si>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</si>
  <si>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</si>
  <si>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</si>
  <si>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</si>
  <si>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</si>
  <si>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</si>
  <si>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</si>
  <si>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</si>
  <si>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</si>
  <si>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</si>
  <si>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</si>
  <si>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</si>
  <si>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</si>
  <si>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</si>
  <si>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</si>
  <si>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</si>
  <si>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</si>
  <si>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</si>
  <si>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</si>
  <si>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</si>
  <si>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</si>
  <si>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</si>
  <si>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</si>
  <si>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</si>
  <si>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</si>
  <si>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</si>
  <si>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</si>
  <si>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</si>
  <si>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</si>
  <si>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</si>
  <si>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</si>
  <si>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</si>
  <si>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</si>
  <si>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</si>
  <si>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</si>
  <si>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</si>
  <si>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</si>
  <si>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</si>
  <si>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</si>
  <si>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</si>
  <si>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</si>
  <si>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</si>
  <si>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</si>
  <si>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</si>
  <si>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</si>
  <si>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</si>
  <si>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</si>
  <si>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</si>
  <si>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</si>
  <si>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</si>
  <si>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</si>
  <si>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</si>
  <si>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</si>
  <si>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</si>
  <si>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</si>
  <si>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</si>
  <si>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</si>
  <si>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</si>
  <si>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</si>
  <si>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</si>
  <si>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</si>
  <si>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</si>
  <si>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</si>
  <si>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</si>
  <si>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</si>
  <si>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</si>
  <si>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</si>
  <si>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</si>
  <si>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</si>
  <si>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</si>
  <si>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</si>
  <si>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</si>
  <si>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</si>
  <si>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5.90</t>
  </si>
  <si>
    <t>水道事業会計</t>
  </si>
  <si>
    <t>国民健康保険特別会計</t>
  </si>
  <si>
    <t>一般会計</t>
  </si>
  <si>
    <t>工場誘致等特別会計</t>
  </si>
  <si>
    <t>後期高齢者医療特別会計</t>
  </si>
  <si>
    <t>下水道事業特別会計</t>
  </si>
  <si>
    <t>簡易水道事業特別会計</t>
  </si>
  <si>
    <t>その他会計（赤字）</t>
  </si>
  <si>
    <t>その他会計（黒字）</t>
  </si>
  <si>
    <t>(公共下水道）</t>
    <rPh sb="1" eb="3">
      <t>コウキョウ</t>
    </rPh>
    <rPh sb="3" eb="6">
      <t>ゲスイドウ</t>
    </rPh>
    <phoneticPr fontId="2"/>
  </si>
  <si>
    <t>(特定環境保全公共下水道）</t>
    <rPh sb="1" eb="3">
      <t>トクテイ</t>
    </rPh>
    <rPh sb="3" eb="5">
      <t>カンキョウ</t>
    </rPh>
    <rPh sb="5" eb="7">
      <t>ホゼン</t>
    </rPh>
    <rPh sb="7" eb="9">
      <t>コウキョウ</t>
    </rPh>
    <rPh sb="9" eb="12">
      <t>ゲスイドウ</t>
    </rPh>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</si>
  <si>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</si>
  <si>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</si>
  <si>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</si>
  <si>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</si>
  <si>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</si>
  <si>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</si>
  <si>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</si>
  <si>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</si>
  <si>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</si>
  <si>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</si>
  <si>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</si>
  <si>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</si>
  <si>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</si>
  <si>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</si>
  <si>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</si>
  <si>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</si>
  <si>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t>
    <phoneticPr fontId="2"/>
  </si>
  <si>
    <t>-</t>
    <phoneticPr fontId="2"/>
  </si>
  <si>
    <t>-</t>
    <phoneticPr fontId="2"/>
  </si>
  <si>
    <t>-</t>
    <phoneticPr fontId="2"/>
  </si>
  <si>
    <t>池田町土地開発公社</t>
    <rPh sb="0" eb="3">
      <t>イ</t>
    </rPh>
    <rPh sb="3" eb="5">
      <t>トチ</t>
    </rPh>
    <rPh sb="5" eb="7">
      <t>カイハツ</t>
    </rPh>
    <rPh sb="7" eb="9">
      <t>コウシャ</t>
    </rPh>
    <phoneticPr fontId="2"/>
  </si>
  <si>
    <t>ー</t>
    <phoneticPr fontId="2"/>
  </si>
  <si>
    <t>-</t>
    <phoneticPr fontId="2"/>
  </si>
  <si>
    <t>ー</t>
    <phoneticPr fontId="2"/>
  </si>
  <si>
    <t>ー</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</si>
  <si>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</si>
  <si>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</si>
  <si>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</si>
  <si>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</si>
  <si>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</si>
  <si>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</si>
  <si>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</si>
  <si>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</si>
  <si>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</si>
  <si>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</si>
  <si>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</si>
  <si>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</si>
  <si>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将来負担比率については、平成23年度以降算出はされていない。</t>
    <rPh sb="1" eb="3">
      <t>ショウライ</t>
    </rPh>
    <rPh sb="3" eb="5">
      <t>フタン</t>
    </rPh>
    <rPh sb="5" eb="7">
      <t>ヒリツ</t>
    </rPh>
    <rPh sb="13" eb="15">
      <t>ヘイセイ</t>
    </rPh>
    <rPh sb="17" eb="18">
      <t>ネン</t>
    </rPh>
    <rPh sb="18" eb="19">
      <t>ド</t>
    </rPh>
    <rPh sb="19" eb="21">
      <t>イコウ</t>
    </rPh>
    <rPh sb="21" eb="23">
      <t>サンシュツ</t>
    </rPh>
    <phoneticPr fontId="5"/>
  </si>
  <si>
    <t>実質公債比率について年々減少の一途を続けているが、今後は社会資本総合整備事業等の大型事業及びこれまでに建設した公共施設の借入金の元利償還が本格的に始まり、
公債比率の上昇を見込んでいる。</t>
    <rPh sb="0" eb="2">
      <t>ジッシツ</t>
    </rPh>
    <rPh sb="2" eb="4">
      <t>コウサイ</t>
    </rPh>
    <rPh sb="4" eb="6">
      <t>ヒリツ</t>
    </rPh>
    <rPh sb="10" eb="12">
      <t>ネンネン</t>
    </rPh>
    <rPh sb="12" eb="14">
      <t>ゲンショウ</t>
    </rPh>
    <rPh sb="15" eb="17">
      <t>イット</t>
    </rPh>
    <rPh sb="18" eb="19">
      <t>ツヅ</t>
    </rPh>
    <rPh sb="25" eb="27">
      <t>コンゴ</t>
    </rPh>
    <rPh sb="28" eb="30">
      <t>シャカイ</t>
    </rPh>
    <rPh sb="30" eb="32">
      <t>シホン</t>
    </rPh>
    <rPh sb="32" eb="34">
      <t>ソウゴウ</t>
    </rPh>
    <rPh sb="34" eb="36">
      <t>セイビ</t>
    </rPh>
    <rPh sb="36" eb="38">
      <t>ジギョウ</t>
    </rPh>
    <rPh sb="38" eb="39">
      <t>トウ</t>
    </rPh>
    <rPh sb="40" eb="42">
      <t>オオガタ</t>
    </rPh>
    <rPh sb="42" eb="44">
      <t>ジギョウ</t>
    </rPh>
    <rPh sb="44" eb="45">
      <t>オヨ</t>
    </rPh>
    <rPh sb="51" eb="53">
      <t>ケンセツ</t>
    </rPh>
    <rPh sb="55" eb="57">
      <t>コウキョウ</t>
    </rPh>
    <rPh sb="57" eb="59">
      <t>シセツ</t>
    </rPh>
    <rPh sb="60" eb="62">
      <t>カリイレ</t>
    </rPh>
    <rPh sb="62" eb="63">
      <t>キン</t>
    </rPh>
    <rPh sb="64" eb="66">
      <t>ガンリ</t>
    </rPh>
    <rPh sb="66" eb="68">
      <t>ショウカン</t>
    </rPh>
    <rPh sb="69" eb="71">
      <t>ホンカク</t>
    </rPh>
    <rPh sb="71" eb="72">
      <t>テキ</t>
    </rPh>
    <rPh sb="73" eb="74">
      <t>ハジ</t>
    </rPh>
    <rPh sb="78" eb="80">
      <t>コウサイ</t>
    </rPh>
    <rPh sb="80" eb="82">
      <t>ヒリツ</t>
    </rPh>
    <rPh sb="83" eb="85">
      <t>ジョウショウ</t>
    </rPh>
    <rPh sb="86" eb="8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</si>
</sst>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52301</c:v>
                </c:pt>
                <c:pt idx="1">
                  <c:v>95115</c:v>
                </c:pt>
                <c:pt idx="2">
                  <c:v>101216</c:v>
                </c:pt>
                <c:pt idx="3">
                  <c:v>74153</c:v>
                </c:pt>
                <c:pt idx="4">
                  <c:v>78068</c:v>
                </c:pt>
              </c:numCache>
            </c:numRef>
          </c:val>
          <c:smooth val="0"/>
        </c:ser>
        <c:dLbls>
          <c:showLegendKey val="0"/>
          <c:showVal val="0"/>
          <c:showCatName val="0"/>
          <c:showSerName val="0"/>
          <c:showPercent val="0"/>
          <c:showBubbleSize val="0"/>
        </c:dLbls>
        <c:marker val="1"/>
        <c:smooth val="0"/>
        <c:axId val="98632832"/>
        <c:axId val="98634752"/>
      </c:lineChart>
      <c:catAx>
        <c:axId val="9863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34752"/>
        <c:crosses val="autoZero"/>
        <c:auto val="1"/>
        <c:lblAlgn val="ctr"/>
        <c:lblOffset val="100"/>
        <c:tickLblSkip val="1"/>
        <c:tickMarkSkip val="1"/>
        <c:noMultiLvlLbl val="0"/>
      </c:catAx>
      <c:valAx>
        <c:axId val="98634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3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1.78</c:v>
                </c:pt>
                <c:pt idx="1">
                  <c:v>1.85</c:v>
                </c:pt>
                <c:pt idx="2">
                  <c:v>1.89</c:v>
                </c:pt>
                <c:pt idx="3">
                  <c:v>1.71</c:v>
                </c:pt>
                <c:pt idx="4">
                  <c:v>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24.2</c:v>
                </c:pt>
                <c:pt idx="1">
                  <c:v>25.43</c:v>
                </c:pt>
                <c:pt idx="2">
                  <c:v>26</c:v>
                </c:pt>
                <c:pt idx="3">
                  <c:v>27.11</c:v>
                </c:pt>
                <c:pt idx="4">
                  <c:v>27.43</c:v>
                </c:pt>
              </c:numCache>
            </c:numRef>
          </c:val>
        </c:ser>
        <c:dLbls>
          <c:showLegendKey val="0"/>
          <c:showVal val="0"/>
          <c:showCatName val="0"/>
          <c:showSerName val="0"/>
          <c:showPercent val="0"/>
          <c:showBubbleSize val="0"/>
        </c:dLbls>
        <c:gapWidth val="250"/>
        <c:overlap val="100"/>
        <c:axId val="98287616"/>
        <c:axId val="9828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c:v>
                </c:pt>
                <c:pt idx="1">
                  <c:v>0.16</c:v>
                </c:pt>
                <c:pt idx="2">
                  <c:v>2.82</c:v>
                </c:pt>
                <c:pt idx="3">
                  <c:v>0.34</c:v>
                </c:pt>
                <c:pt idx="4">
                  <c:v>1.55</c:v>
                </c:pt>
              </c:numCache>
            </c:numRef>
          </c:val>
          <c:smooth val="0"/>
        </c:ser>
        <c:dLbls>
          <c:showLegendKey val="0"/>
          <c:showVal val="0"/>
          <c:showCatName val="0"/>
          <c:showSerName val="0"/>
          <c:showPercent val="0"/>
          <c:showBubbleSize val="0"/>
        </c:dLbls>
        <c:marker val="1"/>
        <c:smooth val="0"/>
        <c:axId val="98287616"/>
        <c:axId val="98289536"/>
      </c:lineChart>
      <c:catAx>
        <c:axId val="982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289536"/>
        <c:crosses val="autoZero"/>
        <c:auto val="1"/>
        <c:lblAlgn val="ctr"/>
        <c:lblOffset val="100"/>
        <c:tickLblSkip val="1"/>
        <c:tickMarkSkip val="1"/>
        <c:noMultiLvlLbl val="0"/>
      </c:catAx>
      <c:valAx>
        <c:axId val="9828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0.06</c:v>
                </c:pt>
                <c:pt idx="4">
                  <c:v>#N/A</c:v>
                </c:pt>
                <c:pt idx="5">
                  <c:v>0.01</c:v>
                </c:pt>
                <c:pt idx="6">
                  <c:v>#N/A</c:v>
                </c:pt>
                <c:pt idx="7">
                  <c:v>0.04</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0.19</c:v>
                </c:pt>
                <c:pt idx="6">
                  <c:v>#N/A</c:v>
                </c:pt>
                <c:pt idx="7">
                  <c:v>0.17</c:v>
                </c:pt>
                <c:pt idx="8">
                  <c:v>#N/A</c:v>
                </c:pt>
                <c:pt idx="9">
                  <c:v>0.15</c:v>
                </c:pt>
              </c:numCache>
            </c:numRef>
          </c:val>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0.19</c:v>
                </c:pt>
                <c:pt idx="8">
                  <c:v>#N/A</c:v>
                </c:pt>
                <c:pt idx="9">
                  <c:v>0.19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1.58</c:v>
                </c:pt>
                <c:pt idx="2">
                  <c:v>#N/A</c:v>
                </c:pt>
                <c:pt idx="3">
                  <c:v>1.65</c:v>
                </c:pt>
                <c:pt idx="4">
                  <c:v>#N/A</c:v>
                </c:pt>
                <c:pt idx="5">
                  <c:v>1.7</c:v>
                </c:pt>
                <c:pt idx="6">
                  <c:v>#N/A</c:v>
                </c:pt>
                <c:pt idx="7">
                  <c:v>1.51</c:v>
                </c:pt>
                <c:pt idx="8">
                  <c:v>#N/A</c:v>
                </c:pt>
                <c:pt idx="9">
                  <c:v>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0.74</c:v>
                </c:pt>
                <c:pt idx="2">
                  <c:v>#N/A</c:v>
                </c:pt>
                <c:pt idx="3">
                  <c:v>1.98</c:v>
                </c:pt>
                <c:pt idx="4">
                  <c:v>#N/A</c:v>
                </c:pt>
                <c:pt idx="5">
                  <c:v>0.87</c:v>
                </c:pt>
                <c:pt idx="6">
                  <c:v>#N/A</c:v>
                </c:pt>
                <c:pt idx="7">
                  <c:v>1.93</c:v>
                </c:pt>
                <c:pt idx="8">
                  <c:v>#N/A</c:v>
                </c:pt>
                <c:pt idx="9">
                  <c:v>4.09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20.32</c:v>
                </c:pt>
                <c:pt idx="2">
                  <c:v>#N/A</c:v>
                </c:pt>
                <c:pt idx="3">
                  <c:v>22.7</c:v>
                </c:pt>
                <c:pt idx="4">
                  <c:v>#N/A</c:v>
                </c:pt>
                <c:pt idx="5">
                  <c:v>22.8</c:v>
                </c:pt>
                <c:pt idx="6">
                  <c:v>#N/A</c:v>
                </c:pt>
                <c:pt idx="7">
                  <c:v>23.94</c:v>
                </c:pt>
                <c:pt idx="8">
                  <c:v>#N/A</c:v>
                </c:pt>
                <c:pt idx="9">
                  <c:v>24.45</c:v>
                </c:pt>
              </c:numCache>
            </c:numRef>
          </c:val>
        </c:ser>
        <c:dLbls>
          <c:showLegendKey val="0"/>
          <c:showVal val="0"/>
          <c:showCatName val="0"/>
          <c:showSerName val="0"/>
          <c:showPercent val="0"/>
          <c:showBubbleSize val="0"/>
        </c:dLbls>
        <c:gapWidth val="150"/>
        <c:overlap val="100"/>
        <c:axId val="98461184"/>
        <c:axId val="98462720"/>
      </c:barChart>
      <c:catAx>
        <c:axId val="9846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62720"/>
        <c:crosses val="autoZero"/>
        <c:auto val="1"/>
        <c:lblAlgn val="ctr"/>
        <c:lblOffset val="100"/>
        <c:tickLblSkip val="1"/>
        <c:tickMarkSkip val="1"/>
        <c:noMultiLvlLbl val="0"/>
      </c:catAx>
      <c:valAx>
        <c:axId val="9846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6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586</c:v>
                </c:pt>
                <c:pt idx="5">
                  <c:v>591</c:v>
                </c:pt>
                <c:pt idx="8">
                  <c:v>593</c:v>
                </c:pt>
                <c:pt idx="11">
                  <c:v>595</c:v>
                </c:pt>
                <c:pt idx="14">
                  <c:v>546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30</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5</c:v>
                </c:pt>
                <c:pt idx="6">
                  <c:v>14</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197</c:v>
                </c:pt>
                <c:pt idx="3">
                  <c:v>196</c:v>
                </c:pt>
                <c:pt idx="6">
                  <c:v>196</c:v>
                </c:pt>
                <c:pt idx="9">
                  <c:v>198</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549</c:v>
                </c:pt>
                <c:pt idx="3">
                  <c:v>517</c:v>
                </c:pt>
                <c:pt idx="6">
                  <c:v>492</c:v>
                </c:pt>
                <c:pt idx="9">
                  <c:v>472</c:v>
                </c:pt>
                <c:pt idx="12">
                  <c:v>438</c:v>
                </c:pt>
              </c:numCache>
            </c:numRef>
          </c:val>
        </c:ser>
        <c:dLbls>
          <c:showLegendKey val="0"/>
          <c:showVal val="0"/>
          <c:showCatName val="0"/>
          <c:showSerName val="0"/>
          <c:showPercent val="0"/>
          <c:showBubbleSize val="0"/>
        </c:dLbls>
        <c:gapWidth val="100"/>
        <c:overlap val="100"/>
        <c:axId val="38057088"/>
        <c:axId val="3805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192</c:v>
                </c:pt>
                <c:pt idx="2">
                  <c:v>#N/A</c:v>
                </c:pt>
                <c:pt idx="3">
                  <c:v>#N/A</c:v>
                </c:pt>
                <c:pt idx="4">
                  <c:v>157</c:v>
                </c:pt>
                <c:pt idx="5">
                  <c:v>#N/A</c:v>
                </c:pt>
                <c:pt idx="6">
                  <c:v>#N/A</c:v>
                </c:pt>
                <c:pt idx="7">
                  <c:v>139</c:v>
                </c:pt>
                <c:pt idx="8">
                  <c:v>#N/A</c:v>
                </c:pt>
                <c:pt idx="9">
                  <c:v>#N/A</c:v>
                </c:pt>
                <c:pt idx="10">
                  <c:v>125</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38057088"/>
        <c:axId val="38059008"/>
      </c:lineChart>
      <c:catAx>
        <c:axId val="380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9008"/>
        <c:crosses val="autoZero"/>
        <c:auto val="1"/>
        <c:lblAlgn val="ctr"/>
        <c:lblOffset val="100"/>
        <c:tickLblSkip val="1"/>
        <c:tickMarkSkip val="1"/>
        <c:noMultiLvlLbl val="0"/>
      </c:catAx>
      <c:valAx>
        <c:axId val="380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7001</c:v>
                </c:pt>
                <c:pt idx="5">
                  <c:v>7103</c:v>
                </c:pt>
                <c:pt idx="8">
                  <c:v>7159</c:v>
                </c:pt>
                <c:pt idx="11">
                  <c:v>6955</c:v>
                </c:pt>
                <c:pt idx="14">
                  <c:v>6868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c:v>
                </c:pt>
                <c:pt idx="5">
                  <c:v>37</c:v>
                </c:pt>
                <c:pt idx="8">
                  <c:v>27</c:v>
                </c:pt>
                <c:pt idx="11">
                  <c:v>18</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1747</c:v>
                </c:pt>
                <c:pt idx="5">
                  <c:v>1739</c:v>
                </c:pt>
                <c:pt idx="8">
                  <c:v>1894</c:v>
                </c:pt>
                <c:pt idx="11">
                  <c:v>2008</c:v>
                </c:pt>
                <c:pt idx="14">
                  <c:v>2199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857</c:v>
                </c:pt>
                <c:pt idx="3">
                  <c:v>793</c:v>
                </c:pt>
                <c:pt idx="6">
                  <c:v>794</c:v>
                </c:pt>
                <c:pt idx="9">
                  <c:v>802</c:v>
                </c:pt>
                <c:pt idx="12">
                  <c:v>766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452</c:v>
                </c:pt>
                <c:pt idx="6">
                  <c:v>426</c:v>
                </c:pt>
                <c:pt idx="9">
                  <c:v>398</c:v>
                </c:pt>
                <c:pt idx="12">
                  <c:v>379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3272</c:v>
                </c:pt>
                <c:pt idx="3">
                  <c:v>2117</c:v>
                </c:pt>
                <c:pt idx="6">
                  <c:v>1482</c:v>
                </c:pt>
                <c:pt idx="9">
                  <c:v>979</c:v>
                </c:pt>
                <c:pt idx="12">
                  <c:v>941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258</c:v>
                </c:pt>
                <c:pt idx="3">
                  <c:v>228</c:v>
                </c:pt>
                <c:pt idx="6">
                  <c:v>198</c:v>
                </c:pt>
                <c:pt idx="9">
                  <c:v>468</c:v>
                </c:pt>
                <c:pt idx="12">
                  <c:v>438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4091</c:v>
                </c:pt>
                <c:pt idx="3">
                  <c:v>4317</c:v>
                </c:pt>
                <c:pt idx="6">
                  <c:v>4372</c:v>
                </c:pt>
                <c:pt idx="9">
                  <c:v>4591</c:v>
                </c:pt>
                <c:pt idx="12">
                  <c:v>4739</c:v>
                </c:pt>
              </c:numCache>
            </c:numRef>
          </c:val>
        </c:ser>
        <c:dLbls>
          <c:showLegendKey val="0"/>
          <c:showVal val="0"/>
          <c:showCatName val="0"/>
          <c:showSerName val="0"/>
          <c:showPercent val="0"/>
          <c:showBubbleSize val="0"/>
        </c:dLbls>
        <c:gapWidth val="100"/>
        <c:overlap val="100"/>
        <c:axId val="37967360"/>
        <c:axId val="3796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7967360"/>
        <c:axId val="37969280"/>
      </c:lineChart>
      <c:catAx>
        <c:axId val="379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69280"/>
        <c:crosses val="autoZero"/>
        <c:auto val="1"/>
        <c:lblAlgn val="ctr"/>
        <c:lblOffset val="100"/>
        <c:tickLblSkip val="1"/>
        <c:tickMarkSkip val="1"/>
        <c:noMultiLvlLbl val="0"/>
      </c:catAx>
      <c:valAx>
        <c:axId val="379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{E2B60879-1FC9-4D6A-ACC1-E56DA2802D55}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{CA0B56E9-50A3-4387-98E5-6555A95B49AC}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{448562C0-B1D4-40EE-827C-0A156B76314A}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{CBDA7711-2497-4697-8486-F2A17E916221}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{095C9F3B-C353-406A-A7B2-6B50220C6ABF}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50.4</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{1DB4471D-37BD-4F15-934F-AE68572B5B06}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{6472DEF0-C018-490A-B5F3-B332E0415417}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{0A21BD6E-E6CE-4A68-8225-F2F2F9B6A8A8}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{82E71E04-4917-4CC6-9E70-0C526AE6994A}</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{07CAD056-0E3A-4BA5-AF3E-255812508A04}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07238912"/>
        <c:axId val="107240832"/>
      </c:scatterChart>
      <c:valAx>
        <c:axId val="107238912"/>
        <c:scaling>
          <c:orientation val="minMax"/>
          <c:max val="72"/>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40832"/>
        <c:crosses val="autoZero"/>
        <c:crossBetween val="midCat"/>
      </c:valAx>
      <c:valAx>
        <c:axId val="107240832"/>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3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{70C5AEB5-92FD-48C6-920E-E07D63A8FD72}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{B24E8120-495F-42BC-8CB0-5B346C548867}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{B7366AFF-366E-4BA5-912C-06DEF4BD91C4}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{B994FC55-9CA9-403C-BC5E-62E4E22B215E}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{18189151-3B6E-4CC1-8DF1-83EE2FFFB2E3}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7.8</c:v>
                </c:pt>
                <c:pt idx="2">
                  <c:v>6.3</c:v>
                </c:pt>
                <c:pt idx="3">
                  <c:v>5.5</c:v>
                </c:pt>
                <c:pt idx="4">
                  <c:v>5.2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{1AA3B0A1-D8BE-438C-80A1-859FEAC91256}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{A6CD2E7A-FCF1-4474-B4C8-08F310B74819}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{D7093FF2-746C-4CD2-BC3F-F10C82534A0A}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{BF7E01C7-3E41-4DD8-AEDA-555C10D76A55}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{4034C50E-A811-42D3-B520-CC2745CCEF00}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107049728"/>
        <c:axId val="107051648"/>
      </c:scatterChart>
      <c:valAx>
        <c:axId val="107049728"/>
        <c:scaling>
          <c:orientation val="minMax"/>
          <c:max val="11.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51648"/>
        <c:crosses val="autoZero"/>
        <c:crossBetween val="midCat"/>
      </c:valAx>
      <c:valAx>
        <c:axId val="107051648"/>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49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pPr eaLnBrk="1" fontAlgn="auto" latinLnBrk="0" hangingPunct="1"/>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年度をピークに連続して減少してい</a:t>
          </a:r>
          <a:r>
            <a:rPr lang="ja-JP" altLang="en-US" sz="1100" b="0" i="0" baseline="0">
              <a:solidFill>
                <a:schemeClr val="dk1"/>
              </a:solidFill>
              <a:effectLst/>
              <a:latin typeface="+mn-lt"/>
              <a:ea typeface="+mn-ea"/>
              <a:cs typeface="+mn-cs"/>
            </a:rPr>
            <a:t>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当年度の</a:t>
          </a:r>
          <a:r>
            <a:rPr lang="ja-JP" altLang="ja-JP" sz="1100" b="0" i="0" baseline="0">
              <a:solidFill>
                <a:schemeClr val="dk1"/>
              </a:solidFill>
              <a:effectLst/>
              <a:latin typeface="+mn-lt"/>
              <a:ea typeface="+mn-ea"/>
              <a:cs typeface="+mn-cs"/>
            </a:rPr>
            <a:t>構成</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は、元利償還金が</a:t>
          </a:r>
          <a:r>
            <a:rPr lang="en-US" altLang="ja-JP" sz="1100" b="0" i="0" baseline="0">
              <a:solidFill>
                <a:schemeClr val="dk1"/>
              </a:solidFill>
              <a:effectLst/>
              <a:latin typeface="+mn-lt"/>
              <a:ea typeface="+mn-ea"/>
              <a:cs typeface="+mn-cs"/>
            </a:rPr>
            <a:t>63.9</a:t>
          </a:r>
          <a:r>
            <a:rPr lang="ja-JP" altLang="ja-JP" sz="1100" b="0" i="0" baseline="0">
              <a:solidFill>
                <a:schemeClr val="dk1"/>
              </a:solidFill>
              <a:effectLst/>
              <a:latin typeface="+mn-lt"/>
              <a:ea typeface="+mn-ea"/>
              <a:cs typeface="+mn-cs"/>
            </a:rPr>
            <a:t>％、公営企業債の元利償還金に対する繰入金が</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今後は、消防・防災施設建設事業や社会資本整備総合交付金事業等大型建設事業の起債償還額の増加に伴い実質公債比率の上昇が見込まれている。</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ja-JP" altLang="ja-JP" sz="14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年度は、将来負担額を充当可能財源等が上回り、数値なしとなった。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lang="en-US" altLang="ja-JP" sz="1100" b="0" i="0" baseline="0">
              <a:solidFill>
                <a:schemeClr val="dk1"/>
              </a:solidFill>
              <a:effectLst/>
              <a:latin typeface="+mn-lt"/>
              <a:ea typeface="+mn-ea"/>
              <a:cs typeface="+mn-cs"/>
            </a:rPr>
            <a:t>65.2</a:t>
          </a:r>
          <a:r>
            <a:rPr lang="ja-JP" altLang="ja-JP" sz="1100" b="0" i="0" baseline="0">
              <a:solidFill>
                <a:schemeClr val="dk1"/>
              </a:solidFill>
              <a:effectLst/>
              <a:latin typeface="+mn-lt"/>
              <a:ea typeface="+mn-ea"/>
              <a:cs typeface="+mn-cs"/>
            </a:rPr>
            <a:t>％、公営企業債等繰入見込額が</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％となっており、充当可能財源等の構成は、基準財政需要額算入見込額</a:t>
          </a:r>
          <a:r>
            <a:rPr lang="en-US" altLang="ja-JP" sz="1100" b="0" i="0" baseline="0">
              <a:solidFill>
                <a:schemeClr val="dk1"/>
              </a:solidFill>
              <a:effectLst/>
              <a:latin typeface="+mn-lt"/>
              <a:ea typeface="+mn-ea"/>
              <a:cs typeface="+mn-cs"/>
            </a:rPr>
            <a:t>75.7</a:t>
          </a:r>
          <a:r>
            <a:rPr lang="ja-JP" altLang="ja-JP" sz="1100" b="0" i="0" baseline="0">
              <a:solidFill>
                <a:schemeClr val="dk1"/>
              </a:solidFill>
              <a:effectLst/>
              <a:latin typeface="+mn-lt"/>
              <a:ea typeface="+mn-ea"/>
              <a:cs typeface="+mn-cs"/>
            </a:rPr>
            <a:t>％、充当可能基金が</a:t>
          </a:r>
          <a:r>
            <a:rPr lang="en-US" altLang="ja-JP" sz="1100" b="0" i="0" baseline="0">
              <a:solidFill>
                <a:schemeClr val="dk1"/>
              </a:solidFill>
              <a:effectLst/>
              <a:latin typeface="+mn-lt"/>
              <a:ea typeface="+mn-ea"/>
              <a:cs typeface="+mn-cs"/>
            </a:rPr>
            <a:t>24.2</a:t>
          </a:r>
          <a:r>
            <a:rPr lang="ja-JP" altLang="ja-JP" sz="1100" b="0" i="0" baseline="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有形固定資産減価償却率は、公共施設の全体的には長野県及び類似団体の平均値を下回っている。</a:t>
          </a:r>
          <a:endParaRPr kumimoji="1" lang="en-US" altLang="ja-JP" sz="1100">
            <a:latin typeface="ＭＳ Ｐゴシック"/>
          </a:endParaRPr>
        </a:p>
        <a:p>
          <a:r>
            <a:rPr kumimoji="1" lang="ja-JP" altLang="en-US" sz="1100">
              <a:latin typeface="ＭＳ Ｐゴシック"/>
            </a:rPr>
            <a:t>　ただし、建物によっては公営住宅等老朽化が進んでおり、耐用年数をあまり残していないものも存在している。今後はこれら償却率が進んでいる公共施設の建替えや除却、また統合等利用計画が重要となってく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72" name="直線コネクタ 71"/>
        <xdr:cNvCxnSpPr/>
      </xdr:nvCxnSpPr>
      <xdr:spPr>
        <a:xfrm flipV="1">
          <a:off x="4760595" y="463767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73" name="有形固定資産減価償却率最小値テキスト"/>
        <xdr:cNvSpPr txBox="1"/>
      </xdr:nvSpPr>
      <xdr:spPr>
        <a:xfrm>
          <a:off x="4813300"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74" name="直線コネクタ 73"/>
        <xdr:cNvCxnSpPr/>
      </xdr:nvCxnSpPr>
      <xdr:spPr>
        <a:xfrm>
          <a:off x="4673600" y="604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75" name="有形固定資産減価償却率最大値テキスト"/>
        <xdr:cNvSpPr txBox="1"/>
      </xdr:nvSpPr>
      <xdr:spPr>
        <a:xfrm>
          <a:off x="4813300" y="441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6" name="直線コネクタ 75"/>
        <xdr:cNvCxnSpPr/>
      </xdr:nvCxnSpPr>
      <xdr:spPr>
        <a:xfrm>
          <a:off x="4673600" y="463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7" name="有形固定資産減価償却率平均値テキスト"/>
        <xdr:cNvSpPr txBox="1"/>
      </xdr:nvSpPr>
      <xdr:spPr>
        <a:xfrm>
          <a:off x="4813300" y="5206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8" name="フローチャート : 判断 77"/>
        <xdr:cNvSpPr/>
      </xdr:nvSpPr>
      <xdr:spPr>
        <a:xfrm>
          <a:off x="4711700" y="53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164556</xdr:rowOff>
    </xdr:from>
    <xdr:to>
      <xdr:col>3</xdr:col>
      <xdr:colOff>1222375</xdr:colOff>
      <xdr:row>33</xdr:row>
      <xdr:rowOff>94706</xdr:rowOff>
    </xdr:to>
    <xdr:sp macro="" textlink="">
      <xdr:nvSpPr>
        <xdr:cNvPr id="84" name="円/楕円 83"/>
        <xdr:cNvSpPr/>
      </xdr:nvSpPr>
      <xdr:spPr>
        <a:xfrm>
          <a:off x="4711700" y="56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142983</xdr:rowOff>
    </xdr:from>
    <xdr:ext cx="405111" cy="259045"/>
    <xdr:sp macro="" textlink="">
      <xdr:nvSpPr>
        <xdr:cNvPr id="85" name="有形固定資産減価償却率該当値テキスト"/>
        <xdr:cNvSpPr txBox="1"/>
      </xdr:nvSpPr>
      <xdr:spPr>
        <a:xfrm>
          <a:off x="4813300" y="56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9" name="正方形/長方形 8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0" name="正方形/長方形 8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1" name="正方形/長方形 9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2" name="正方形/長方形 9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4" name="正方形/長方形 9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6" name="テキスト ボックス 9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116857</xdr:rowOff>
    </xdr:from>
    <xdr:ext cx="405111" cy="259045"/>
    <xdr:sp macro="" textlink="">
      <xdr:nvSpPr>
        <xdr:cNvPr id="62" name="【道路】&#10;有形固定資産減価償却率平均値テキスト"/>
        <xdr:cNvSpPr txBox="1"/>
      </xdr:nvSpPr>
      <xdr:spPr>
        <a:xfrm>
          <a:off x="47244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99695</xdr:rowOff>
    </xdr:from>
    <xdr:to>
      <xdr:col>6</xdr:col>
      <xdr:colOff>561975</xdr:colOff>
      <xdr:row>38</xdr:row>
      <xdr:rowOff>29845</xdr:rowOff>
    </xdr:to>
    <xdr:sp macro="" textlink="">
      <xdr:nvSpPr>
        <xdr:cNvPr id="69" name="円/楕円 68"/>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78122</xdr:rowOff>
    </xdr:from>
    <xdr:ext cx="405111" cy="259045"/>
    <xdr:sp macro="" textlink="">
      <xdr:nvSpPr>
        <xdr:cNvPr id="70" name="【道路】&#10;有形固定資産減価償却率該当値テキスト"/>
        <xdr:cNvSpPr txBox="1"/>
      </xdr:nvSpPr>
      <xdr:spPr>
        <a:xfrm>
          <a:off x="47244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148379</xdr:rowOff>
    </xdr:from>
    <xdr:ext cx="534377" cy="259045"/>
    <xdr:sp macro="" textlink="">
      <xdr:nvSpPr>
        <xdr:cNvPr id="100" name="【道路】&#10;一人当たり延長平均値テキスト"/>
        <xdr:cNvSpPr txBox="1"/>
      </xdr:nvSpPr>
      <xdr:spPr>
        <a:xfrm>
          <a:off x="10566400" y="6663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98666</xdr:rowOff>
    </xdr:from>
    <xdr:to>
      <xdr:col>15</xdr:col>
      <xdr:colOff>231775</xdr:colOff>
      <xdr:row>38</xdr:row>
      <xdr:rowOff>28817</xdr:rowOff>
    </xdr:to>
    <xdr:sp macro="" textlink="">
      <xdr:nvSpPr>
        <xdr:cNvPr id="107" name="円/楕円 106"/>
        <xdr:cNvSpPr/>
      </xdr:nvSpPr>
      <xdr:spPr>
        <a:xfrm>
          <a:off x="10426700" y="6442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121543</xdr:rowOff>
    </xdr:from>
    <xdr:ext cx="534377" cy="259045"/>
    <xdr:sp macro="" textlink="">
      <xdr:nvSpPr>
        <xdr:cNvPr id="108" name="【道路】&#10;一人当たり延長該当値テキスト"/>
        <xdr:cNvSpPr txBox="1"/>
      </xdr:nvSpPr>
      <xdr:spPr>
        <a:xfrm>
          <a:off x="10566400" y="62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154957</xdr:rowOff>
    </xdr:from>
    <xdr:ext cx="405111" cy="259045"/>
    <xdr:sp macro="" textlink="">
      <xdr:nvSpPr>
        <xdr:cNvPr id="136" name="【橋りょう・トンネ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145796</xdr:rowOff>
    </xdr:from>
    <xdr:to>
      <xdr:col>6</xdr:col>
      <xdr:colOff>561975</xdr:colOff>
      <xdr:row>60</xdr:row>
      <xdr:rowOff>75946</xdr:rowOff>
    </xdr:to>
    <xdr:sp macro="" textlink="">
      <xdr:nvSpPr>
        <xdr:cNvPr id="143" name="円/楕円 142"/>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124223</xdr:rowOff>
    </xdr:from>
    <xdr:ext cx="405111" cy="259045"/>
    <xdr:sp macro="" textlink="">
      <xdr:nvSpPr>
        <xdr:cNvPr id="144" name="【橋りょう・トンネル】&#10;有形固定資産減価償却率該当値テキスト"/>
        <xdr:cNvSpPr txBox="1"/>
      </xdr:nvSpPr>
      <xdr:spPr>
        <a:xfrm>
          <a:off x="47244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156919</xdr:rowOff>
    </xdr:from>
    <xdr:ext cx="599010" cy="259045"/>
    <xdr:sp macro="" textlink="">
      <xdr:nvSpPr>
        <xdr:cNvPr id="173" name="【橋りょう・トンネル】&#10;一人当たり有形固定資産（償却資産）額平均値テキスト"/>
        <xdr:cNvSpPr txBox="1"/>
      </xdr:nvSpPr>
      <xdr:spPr>
        <a:xfrm>
          <a:off x="10566400" y="10272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140134</xdr:rowOff>
    </xdr:from>
    <xdr:to>
      <xdr:col>15</xdr:col>
      <xdr:colOff>231775</xdr:colOff>
      <xdr:row>64</xdr:row>
      <xdr:rowOff>70284</xdr:rowOff>
    </xdr:to>
    <xdr:sp macro="" textlink="">
      <xdr:nvSpPr>
        <xdr:cNvPr id="180" name="円/楕円 179"/>
        <xdr:cNvSpPr/>
      </xdr:nvSpPr>
      <xdr:spPr>
        <a:xfrm>
          <a:off x="10426700" y="109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55061</xdr:rowOff>
    </xdr:from>
    <xdr:ext cx="534377" cy="259045"/>
    <xdr:sp macro="" textlink="">
      <xdr:nvSpPr>
        <xdr:cNvPr id="181" name="【橋りょう・トンネル】&#10;一人当たり有形固定資産（償却資産）額該当値テキスト"/>
        <xdr:cNvSpPr txBox="1"/>
      </xdr:nvSpPr>
      <xdr:spPr>
        <a:xfrm>
          <a:off x="10566400" y="10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25164</xdr:rowOff>
    </xdr:from>
    <xdr:ext cx="405111" cy="259045"/>
    <xdr:sp macro="" textlink="">
      <xdr:nvSpPr>
        <xdr:cNvPr id="209" name="【公営住宅】&#10;有形固定資産減価償却率平均値テキスト"/>
        <xdr:cNvSpPr txBox="1"/>
      </xdr:nvSpPr>
      <xdr:spPr>
        <a:xfrm>
          <a:off x="4724400" y="14084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65024</xdr:rowOff>
    </xdr:from>
    <xdr:to>
      <xdr:col>6</xdr:col>
      <xdr:colOff>561975</xdr:colOff>
      <xdr:row>79</xdr:row>
      <xdr:rowOff>166624</xdr:rowOff>
    </xdr:to>
    <xdr:sp macro="" textlink="">
      <xdr:nvSpPr>
        <xdr:cNvPr id="216" name="円/楕円 215"/>
        <xdr:cNvSpPr/>
      </xdr:nvSpPr>
      <xdr:spPr>
        <a:xfrm>
          <a:off x="45847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87901</xdr:rowOff>
    </xdr:from>
    <xdr:ext cx="405111" cy="259045"/>
    <xdr:sp macro="" textlink="">
      <xdr:nvSpPr>
        <xdr:cNvPr id="217" name="【公営住宅】&#10;有形固定資産減価償却率該当値テキスト"/>
        <xdr:cNvSpPr txBox="1"/>
      </xdr:nvSpPr>
      <xdr:spPr>
        <a:xfrm>
          <a:off x="4724400" y="134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108838</xdr:rowOff>
    </xdr:from>
    <xdr:to>
      <xdr:col>15</xdr:col>
      <xdr:colOff>231775</xdr:colOff>
      <xdr:row>86</xdr:row>
      <xdr:rowOff>38988</xdr:rowOff>
    </xdr:to>
    <xdr:sp macro="" textlink="">
      <xdr:nvSpPr>
        <xdr:cNvPr id="253" name="円/楕円 252"/>
        <xdr:cNvSpPr/>
      </xdr:nvSpPr>
      <xdr:spPr>
        <a:xfrm>
          <a:off x="10426700" y="146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23765</xdr:rowOff>
    </xdr:from>
    <xdr:ext cx="469744" cy="259045"/>
    <xdr:sp macro="" textlink="">
      <xdr:nvSpPr>
        <xdr:cNvPr id="254" name="【公営住宅】&#10;一人当たり面積該当値テキスト"/>
        <xdr:cNvSpPr txBox="1"/>
      </xdr:nvSpPr>
      <xdr:spPr>
        <a:xfrm>
          <a:off x="10566400" y="145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2" name="直線コネクタ 2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3" name="テキスト ボックス 2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4" name="直線コネクタ 2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5" name="テキスト ボックス 2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6" name="直線コネクタ 2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7" name="テキスト ボックス 2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8" name="直線コネクタ 2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9" name="テキスト ボックス 2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293" name="直線コネクタ 292"/>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294"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295" name="直線コネクタ 294"/>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296"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297" name="直線コネクタ 296"/>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11701</xdr:rowOff>
    </xdr:from>
    <xdr:ext cx="405111" cy="259045"/>
    <xdr:sp macro="" textlink="">
      <xdr:nvSpPr>
        <xdr:cNvPr id="298" name="【認定こども園・幼稚園・保育所】&#10;有形固定資産減価償却率平均値テキスト"/>
        <xdr:cNvSpPr txBox="1"/>
      </xdr:nvSpPr>
      <xdr:spPr>
        <a:xfrm>
          <a:off x="16408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299" name="フローチャート : 判断 298"/>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164846</xdr:rowOff>
    </xdr:from>
    <xdr:to>
      <xdr:col>23</xdr:col>
      <xdr:colOff>568325</xdr:colOff>
      <xdr:row>40</xdr:row>
      <xdr:rowOff>94996</xdr:rowOff>
    </xdr:to>
    <xdr:sp macro="" textlink="">
      <xdr:nvSpPr>
        <xdr:cNvPr id="305" name="円/楕円 304"/>
        <xdr:cNvSpPr/>
      </xdr:nvSpPr>
      <xdr:spPr>
        <a:xfrm>
          <a:off x="16268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79773</xdr:rowOff>
    </xdr:from>
    <xdr:ext cx="405111" cy="259045"/>
    <xdr:sp macro="" textlink="">
      <xdr:nvSpPr>
        <xdr:cNvPr id="306" name="【認定こども園・幼稚園・保育所】&#10;有形固定資産減価償却率該当値テキスト"/>
        <xdr:cNvSpPr txBox="1"/>
      </xdr:nvSpPr>
      <xdr:spPr>
        <a:xfrm>
          <a:off x="16408400" y="676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31" name="直線コネクタ 330"/>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32"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33" name="直線コネクタ 332"/>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34"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35" name="直線コネクタ 334"/>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132097</xdr:rowOff>
    </xdr:from>
    <xdr:ext cx="469744" cy="259045"/>
    <xdr:sp macro="" textlink="">
      <xdr:nvSpPr>
        <xdr:cNvPr id="336" name="【認定こども園・幼稚園・保育所】&#10;一人当たり面積平均値テキスト"/>
        <xdr:cNvSpPr txBox="1"/>
      </xdr:nvSpPr>
      <xdr:spPr>
        <a:xfrm>
          <a:off x="222504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37" name="フローチャート : 判断 336"/>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143510</xdr:rowOff>
    </xdr:from>
    <xdr:to>
      <xdr:col>32</xdr:col>
      <xdr:colOff>238125</xdr:colOff>
      <xdr:row>38</xdr:row>
      <xdr:rowOff>73660</xdr:rowOff>
    </xdr:to>
    <xdr:sp macro="" textlink="">
      <xdr:nvSpPr>
        <xdr:cNvPr id="343" name="円/楕円 342"/>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121937</xdr:rowOff>
    </xdr:from>
    <xdr:ext cx="469744" cy="259045"/>
    <xdr:sp macro="" textlink="">
      <xdr:nvSpPr>
        <xdr:cNvPr id="344" name="【認定こども園・幼稚園・保育所】&#10;一人当たり面積該当値テキスト"/>
        <xdr:cNvSpPr txBox="1"/>
      </xdr:nvSpPr>
      <xdr:spPr>
        <a:xfrm>
          <a:off x="22250400"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6" name="テキスト ボックス 3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368" name="直線コネクタ 367"/>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369"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370" name="直線コネクタ 36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1"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2" name="直線コネクタ 3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169562</xdr:rowOff>
    </xdr:from>
    <xdr:ext cx="405111" cy="259045"/>
    <xdr:sp macro="" textlink="">
      <xdr:nvSpPr>
        <xdr:cNvPr id="373" name="【学校施設】&#10;有形固定資産減価償却率平均値テキスト"/>
        <xdr:cNvSpPr txBox="1"/>
      </xdr:nvSpPr>
      <xdr:spPr>
        <a:xfrm>
          <a:off x="16408400" y="994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374" name="フローチャート : 判断 373"/>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160655</xdr:rowOff>
    </xdr:from>
    <xdr:to>
      <xdr:col>23</xdr:col>
      <xdr:colOff>568325</xdr:colOff>
      <xdr:row>58</xdr:row>
      <xdr:rowOff>90805</xdr:rowOff>
    </xdr:to>
    <xdr:sp macro="" textlink="">
      <xdr:nvSpPr>
        <xdr:cNvPr id="380" name="円/楕円 379"/>
        <xdr:cNvSpPr/>
      </xdr:nvSpPr>
      <xdr:spPr>
        <a:xfrm>
          <a:off x="16268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12082</xdr:rowOff>
    </xdr:from>
    <xdr:ext cx="405111" cy="259045"/>
    <xdr:sp macro="" textlink="">
      <xdr:nvSpPr>
        <xdr:cNvPr id="381" name="【学校施設】&#10;有形固定資産減価償却率該当値テキスト"/>
        <xdr:cNvSpPr txBox="1"/>
      </xdr:nvSpPr>
      <xdr:spPr>
        <a:xfrm>
          <a:off x="164084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3" name="直線コネクタ 3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4" name="テキスト ボックス 3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5" name="直線コネクタ 3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6" name="テキスト ボックス 3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7" name="直線コネクタ 3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8" name="テキスト ボックス 3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9" name="直線コネクタ 3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0" name="テキスト ボックス 3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04" name="直線コネクタ 403"/>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05"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06" name="直線コネクタ 405"/>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07"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08" name="直線コネクタ 407"/>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102379</xdr:rowOff>
    </xdr:from>
    <xdr:ext cx="469744" cy="259045"/>
    <xdr:sp macro="" textlink="">
      <xdr:nvSpPr>
        <xdr:cNvPr id="409" name="【学校施設】&#10;一人当たり面積平均値テキスト"/>
        <xdr:cNvSpPr txBox="1"/>
      </xdr:nvSpPr>
      <xdr:spPr>
        <a:xfrm>
          <a:off x="22250400" y="1004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10" name="フローチャート : 判断 409"/>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128422</xdr:rowOff>
    </xdr:from>
    <xdr:to>
      <xdr:col>32</xdr:col>
      <xdr:colOff>238125</xdr:colOff>
      <xdr:row>61</xdr:row>
      <xdr:rowOff>58572</xdr:rowOff>
    </xdr:to>
    <xdr:sp macro="" textlink="">
      <xdr:nvSpPr>
        <xdr:cNvPr id="416" name="円/楕円 415"/>
        <xdr:cNvSpPr/>
      </xdr:nvSpPr>
      <xdr:spPr>
        <a:xfrm>
          <a:off x="22110700" y="104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106849</xdr:rowOff>
    </xdr:from>
    <xdr:ext cx="469744" cy="259045"/>
    <xdr:sp macro="" textlink="">
      <xdr:nvSpPr>
        <xdr:cNvPr id="417" name="【学校施設】&#10;一人当たり面積該当値テキスト"/>
        <xdr:cNvSpPr txBox="1"/>
      </xdr:nvSpPr>
      <xdr:spPr>
        <a:xfrm>
          <a:off x="22250400" y="1039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86</xdr:row>
      <xdr:rowOff>34289</xdr:rowOff>
    </xdr:to>
    <xdr:cxnSp macro="">
      <xdr:nvCxnSpPr>
        <xdr:cNvPr id="442" name="直線コネクタ 441"/>
        <xdr:cNvCxnSpPr/>
      </xdr:nvCxnSpPr>
      <xdr:spPr>
        <a:xfrm flipV="1">
          <a:off x="16318864" y="1339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38116</xdr:rowOff>
    </xdr:from>
    <xdr:ext cx="405111" cy="259045"/>
    <xdr:sp macro="" textlink="">
      <xdr:nvSpPr>
        <xdr:cNvPr id="443" name="【児童館】&#10;有形固定資産減価償却率最小値テキスト"/>
        <xdr:cNvSpPr txBox="1"/>
      </xdr:nvSpPr>
      <xdr:spPr>
        <a:xfrm>
          <a:off x="164084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86</xdr:row>
      <xdr:rowOff>34289</xdr:rowOff>
    </xdr:from>
    <xdr:to>
      <xdr:col>23</xdr:col>
      <xdr:colOff>606425</xdr:colOff>
      <xdr:row>86</xdr:row>
      <xdr:rowOff>34289</xdr:rowOff>
    </xdr:to>
    <xdr:cxnSp macro="">
      <xdr:nvCxnSpPr>
        <xdr:cNvPr id="444" name="直線コネクタ 443"/>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5" name="【児童館】&#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46" name="直線コネクタ 445"/>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86377</xdr:rowOff>
    </xdr:from>
    <xdr:ext cx="405111" cy="259045"/>
    <xdr:sp macro="" textlink="">
      <xdr:nvSpPr>
        <xdr:cNvPr id="447" name="【児童館】&#10;有形固定資産減価償却率平均値テキスト"/>
        <xdr:cNvSpPr txBox="1"/>
      </xdr:nvSpPr>
      <xdr:spPr>
        <a:xfrm>
          <a:off x="164084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48" name="フローチャート : 判断 44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154939</xdr:rowOff>
    </xdr:from>
    <xdr:to>
      <xdr:col>23</xdr:col>
      <xdr:colOff>568325</xdr:colOff>
      <xdr:row>86</xdr:row>
      <xdr:rowOff>85089</xdr:rowOff>
    </xdr:to>
    <xdr:sp macro="" textlink="">
      <xdr:nvSpPr>
        <xdr:cNvPr id="454" name="円/楕円 453"/>
        <xdr:cNvSpPr/>
      </xdr:nvSpPr>
      <xdr:spPr>
        <a:xfrm>
          <a:off x="16268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69866</xdr:rowOff>
    </xdr:from>
    <xdr:ext cx="405111" cy="259045"/>
    <xdr:sp macro="" textlink="">
      <xdr:nvSpPr>
        <xdr:cNvPr id="455" name="【児童館】&#10;有形固定資産減価償却率該当値テキスト"/>
        <xdr:cNvSpPr txBox="1"/>
      </xdr:nvSpPr>
      <xdr:spPr>
        <a:xfrm>
          <a:off x="164084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6" name="正方形/長方形 45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3" name="正方形/長方形 4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6" name="テキスト ボックス 4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15239</xdr:rowOff>
    </xdr:from>
    <xdr:to>
      <xdr:col>32</xdr:col>
      <xdr:colOff>186689</xdr:colOff>
      <xdr:row>85</xdr:row>
      <xdr:rowOff>26670</xdr:rowOff>
    </xdr:to>
    <xdr:cxnSp macro="">
      <xdr:nvCxnSpPr>
        <xdr:cNvPr id="478" name="直線コネクタ 477"/>
        <xdr:cNvCxnSpPr/>
      </xdr:nvCxnSpPr>
      <xdr:spPr>
        <a:xfrm flipV="1">
          <a:off x="22160864" y="13388339"/>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133366</xdr:rowOff>
    </xdr:from>
    <xdr:ext cx="469744" cy="259045"/>
    <xdr:sp macro="" textlink="">
      <xdr:nvSpPr>
        <xdr:cNvPr id="481" name="【児童館】&#10;一人当たり面積最大値テキスト"/>
        <xdr:cNvSpPr txBox="1"/>
      </xdr:nvSpPr>
      <xdr:spPr>
        <a:xfrm>
          <a:off x="222504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78</xdr:row>
      <xdr:rowOff>15239</xdr:rowOff>
    </xdr:from>
    <xdr:to>
      <xdr:col>32</xdr:col>
      <xdr:colOff>276225</xdr:colOff>
      <xdr:row>78</xdr:row>
      <xdr:rowOff>15239</xdr:rowOff>
    </xdr:to>
    <xdr:cxnSp macro="">
      <xdr:nvCxnSpPr>
        <xdr:cNvPr id="482" name="直線コネクタ 48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83"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84" name="フローチャート : 判断 48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147320</xdr:rowOff>
    </xdr:from>
    <xdr:to>
      <xdr:col>32</xdr:col>
      <xdr:colOff>238125</xdr:colOff>
      <xdr:row>83</xdr:row>
      <xdr:rowOff>77470</xdr:rowOff>
    </xdr:to>
    <xdr:sp macro="" textlink="">
      <xdr:nvSpPr>
        <xdr:cNvPr id="490" name="円/楕円 489"/>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170197</xdr:rowOff>
    </xdr:from>
    <xdr:ext cx="469744" cy="259045"/>
    <xdr:sp macro="" textlink="">
      <xdr:nvSpPr>
        <xdr:cNvPr id="491" name="【児童館】&#10;一人当たり面積該当値テキスト"/>
        <xdr:cNvSpPr txBox="1"/>
      </xdr:nvSpPr>
      <xdr:spPr>
        <a:xfrm>
          <a:off x="222504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2" name="正方形/長方形 49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9" name="正方形/長方形 49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6" name="直線コネクタ 515"/>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7"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8" name="直線コネクタ 51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9"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20" name="直線コネクタ 51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80663</xdr:rowOff>
    </xdr:from>
    <xdr:ext cx="405111" cy="259045"/>
    <xdr:sp macro="" textlink="">
      <xdr:nvSpPr>
        <xdr:cNvPr id="521" name="【公民館】&#10;有形固定資産減価償却率平均値テキスト"/>
        <xdr:cNvSpPr txBox="1"/>
      </xdr:nvSpPr>
      <xdr:spPr>
        <a:xfrm>
          <a:off x="164084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2" name="フローチャート : 判断 521"/>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109</xdr:row>
      <xdr:rowOff>4445</xdr:rowOff>
    </xdr:from>
    <xdr:to>
      <xdr:col>23</xdr:col>
      <xdr:colOff>568325</xdr:colOff>
      <xdr:row>109</xdr:row>
      <xdr:rowOff>106045</xdr:rowOff>
    </xdr:to>
    <xdr:sp macro="" textlink="">
      <xdr:nvSpPr>
        <xdr:cNvPr id="528" name="円/楕円 527"/>
        <xdr:cNvSpPr/>
      </xdr:nvSpPr>
      <xdr:spPr>
        <a:xfrm>
          <a:off x="16268700" y="186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90822</xdr:rowOff>
    </xdr:from>
    <xdr:ext cx="405111" cy="259045"/>
    <xdr:sp macro="" textlink="">
      <xdr:nvSpPr>
        <xdr:cNvPr id="529" name="【公民館】&#10;有形固定資産減価償却率該当値テキスト"/>
        <xdr:cNvSpPr txBox="1"/>
      </xdr:nvSpPr>
      <xdr:spPr>
        <a:xfrm>
          <a:off x="16408400" y="186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0" name="直線コネクタ 5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1" name="テキスト ボックス 5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2" name="直線コネクタ 5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3" name="テキスト ボックス 5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4" name="直線コネクタ 5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5" name="テキスト ボックス 5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6" name="直線コネクタ 5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7" name="テキスト ボックス 5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1" name="直線コネクタ 550"/>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2"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3" name="直線コネクタ 552"/>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4"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5" name="直線コネクタ 554"/>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7586</xdr:rowOff>
    </xdr:from>
    <xdr:ext cx="469744" cy="259045"/>
    <xdr:sp macro="" textlink="">
      <xdr:nvSpPr>
        <xdr:cNvPr id="556" name="【公民館】&#10;一人当たり面積平均値テキスト"/>
        <xdr:cNvSpPr txBox="1"/>
      </xdr:nvSpPr>
      <xdr:spPr>
        <a:xfrm>
          <a:off x="22250400" y="17838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7" name="フローチャート : 判断 556"/>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563" name="円/楕円 562"/>
        <xdr:cNvSpPr/>
      </xdr:nvSpPr>
      <xdr:spPr>
        <a:xfrm>
          <a:off x="22110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168419</xdr:rowOff>
    </xdr:from>
    <xdr:ext cx="469744" cy="259045"/>
    <xdr:sp macro="" textlink="">
      <xdr:nvSpPr>
        <xdr:cNvPr id="564" name="【公民館】&#10;一人当たり面積該当値テキスト"/>
        <xdr:cNvSpPr txBox="1"/>
      </xdr:nvSpPr>
      <xdr:spPr>
        <a:xfrm>
          <a:off x="22250400"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認定こども園・幼稚園・保育所、公民館をはじめとし、有形固定資産減価償却率は全体的に長野県及び類似団体の平均を下回っている。</a:t>
          </a:r>
          <a:endParaRPr kumimoji="1" lang="en-US" altLang="ja-JP" sz="1300">
            <a:latin typeface="ＭＳ Ｐゴシック"/>
          </a:endParaRPr>
        </a:p>
        <a:p>
          <a:r>
            <a:rPr kumimoji="1" lang="ja-JP" altLang="en-US" sz="1300">
              <a:latin typeface="ＭＳ Ｐゴシック"/>
            </a:rPr>
            <a:t>ただし、公営住宅においては突出して償却率が高く、老朽化が特に進んでいる現状を示しているため、今後の管理運営において重要な</a:t>
          </a:r>
          <a:endParaRPr kumimoji="1" lang="en-US" altLang="ja-JP" sz="1300">
            <a:latin typeface="ＭＳ Ｐゴシック"/>
          </a:endParaRPr>
        </a:p>
        <a:p>
          <a:r>
            <a:rPr kumimoji="1" lang="ja-JP" altLang="en-US" sz="1300">
              <a:latin typeface="ＭＳ Ｐゴシック"/>
            </a:rPr>
            <a:t>ウエートを占めている。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14151</xdr:rowOff>
    </xdr:from>
    <xdr:to>
      <xdr:col>6</xdr:col>
      <xdr:colOff>510540</xdr:colOff>
      <xdr:row>41</xdr:row>
      <xdr:rowOff>28847</xdr:rowOff>
    </xdr:to>
    <xdr:cxnSp macro="">
      <xdr:nvCxnSpPr>
        <xdr:cNvPr id="59" name="直線コネクタ 58"/>
        <xdr:cNvCxnSpPr/>
      </xdr:nvCxnSpPr>
      <xdr:spPr>
        <a:xfrm flipV="1">
          <a:off x="4634865" y="5843451"/>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32674</xdr:rowOff>
    </xdr:from>
    <xdr:ext cx="405111" cy="259045"/>
    <xdr:sp macro="" textlink="">
      <xdr:nvSpPr>
        <xdr:cNvPr id="60" name="【図書館】&#10;有形固定資産減価償却率最小値テキスト"/>
        <xdr:cNvSpPr txBox="1"/>
      </xdr:nvSpPr>
      <xdr:spPr>
        <a:xfrm>
          <a:off x="4724400" y="706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6</xdr:col>
      <xdr:colOff>422275</xdr:colOff>
      <xdr:row>41</xdr:row>
      <xdr:rowOff>28847</xdr:rowOff>
    </xdr:from>
    <xdr:to>
      <xdr:col>6</xdr:col>
      <xdr:colOff>600075</xdr:colOff>
      <xdr:row>41</xdr:row>
      <xdr:rowOff>28847</xdr:rowOff>
    </xdr:to>
    <xdr:cxnSp macro="">
      <xdr:nvCxnSpPr>
        <xdr:cNvPr id="61" name="直線コネクタ 60"/>
        <xdr:cNvCxnSpPr/>
      </xdr:nvCxnSpPr>
      <xdr:spPr>
        <a:xfrm>
          <a:off x="4546600" y="705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132278</xdr:rowOff>
    </xdr:from>
    <xdr:ext cx="405111" cy="259045"/>
    <xdr:sp macro="" textlink="">
      <xdr:nvSpPr>
        <xdr:cNvPr id="62" name="【図書館】&#10;有形固定資産減価償却率最大値テキスト"/>
        <xdr:cNvSpPr txBox="1"/>
      </xdr:nvSpPr>
      <xdr:spPr>
        <a:xfrm>
          <a:off x="4724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34</xdr:row>
      <xdr:rowOff>14151</xdr:rowOff>
    </xdr:from>
    <xdr:to>
      <xdr:col>6</xdr:col>
      <xdr:colOff>600075</xdr:colOff>
      <xdr:row>34</xdr:row>
      <xdr:rowOff>14151</xdr:rowOff>
    </xdr:to>
    <xdr:cxnSp macro="">
      <xdr:nvCxnSpPr>
        <xdr:cNvPr id="63" name="直線コネクタ 62"/>
        <xdr:cNvCxnSpPr/>
      </xdr:nvCxnSpPr>
      <xdr:spPr>
        <a:xfrm>
          <a:off x="4546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5460</xdr:rowOff>
    </xdr:from>
    <xdr:ext cx="405111" cy="259045"/>
    <xdr:sp macro="" textlink="">
      <xdr:nvSpPr>
        <xdr:cNvPr id="64" name="【図書館】&#10;有形固定資産減価償却率平均値テキスト"/>
        <xdr:cNvSpPr txBox="1"/>
      </xdr:nvSpPr>
      <xdr:spPr>
        <a:xfrm>
          <a:off x="4724400" y="6692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27033</xdr:rowOff>
    </xdr:from>
    <xdr:to>
      <xdr:col>6</xdr:col>
      <xdr:colOff>561975</xdr:colOff>
      <xdr:row>39</xdr:row>
      <xdr:rowOff>128633</xdr:rowOff>
    </xdr:to>
    <xdr:sp macro="" textlink="">
      <xdr:nvSpPr>
        <xdr:cNvPr id="65" name="フローチャート : 判断 64"/>
        <xdr:cNvSpPr/>
      </xdr:nvSpPr>
      <xdr:spPr>
        <a:xfrm>
          <a:off x="45847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134801</xdr:rowOff>
    </xdr:from>
    <xdr:to>
      <xdr:col>6</xdr:col>
      <xdr:colOff>561975</xdr:colOff>
      <xdr:row>34</xdr:row>
      <xdr:rowOff>64951</xdr:rowOff>
    </xdr:to>
    <xdr:sp macro="" textlink="">
      <xdr:nvSpPr>
        <xdr:cNvPr id="71" name="円/楕円 70"/>
        <xdr:cNvSpPr/>
      </xdr:nvSpPr>
      <xdr:spPr>
        <a:xfrm>
          <a:off x="4584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87828</xdr:rowOff>
    </xdr:from>
    <xdr:ext cx="405111" cy="259045"/>
    <xdr:sp macro="" textlink="">
      <xdr:nvSpPr>
        <xdr:cNvPr id="72" name="【図書館】&#10;有形固定資産減価償却率該当値テキスト"/>
        <xdr:cNvSpPr txBox="1"/>
      </xdr:nvSpPr>
      <xdr:spPr>
        <a:xfrm>
          <a:off x="4724400" y="574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68580</xdr:rowOff>
    </xdr:from>
    <xdr:to>
      <xdr:col>15</xdr:col>
      <xdr:colOff>180340</xdr:colOff>
      <xdr:row>42</xdr:row>
      <xdr:rowOff>76200</xdr:rowOff>
    </xdr:to>
    <xdr:cxnSp macro="">
      <xdr:nvCxnSpPr>
        <xdr:cNvPr id="97" name="直線コネクタ 96"/>
        <xdr:cNvCxnSpPr/>
      </xdr:nvCxnSpPr>
      <xdr:spPr>
        <a:xfrm flipV="1">
          <a:off x="10476865" y="5897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80027</xdr:rowOff>
    </xdr:from>
    <xdr:ext cx="469744" cy="259045"/>
    <xdr:sp macro="" textlink="">
      <xdr:nvSpPr>
        <xdr:cNvPr id="98" name="【図書館】&#10;一人当たり面積最小値テキスト"/>
        <xdr:cNvSpPr txBox="1"/>
      </xdr:nvSpPr>
      <xdr:spPr>
        <a:xfrm>
          <a:off x="10566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15</xdr:col>
      <xdr:colOff>92075</xdr:colOff>
      <xdr:row>42</xdr:row>
      <xdr:rowOff>76200</xdr:rowOff>
    </xdr:from>
    <xdr:to>
      <xdr:col>15</xdr:col>
      <xdr:colOff>269875</xdr:colOff>
      <xdr:row>42</xdr:row>
      <xdr:rowOff>76200</xdr:rowOff>
    </xdr:to>
    <xdr:cxnSp macro="">
      <xdr:nvCxnSpPr>
        <xdr:cNvPr id="99" name="直線コネクタ 98"/>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15257</xdr:rowOff>
    </xdr:from>
    <xdr:ext cx="469744" cy="259045"/>
    <xdr:sp macro="" textlink="">
      <xdr:nvSpPr>
        <xdr:cNvPr id="100" name="【図書館】&#10;一人当たり面積最大値テキスト"/>
        <xdr:cNvSpPr txBox="1"/>
      </xdr:nvSpPr>
      <xdr:spPr>
        <a:xfrm>
          <a:off x="105664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15</xdr:col>
      <xdr:colOff>92075</xdr:colOff>
      <xdr:row>34</xdr:row>
      <xdr:rowOff>68580</xdr:rowOff>
    </xdr:from>
    <xdr:to>
      <xdr:col>15</xdr:col>
      <xdr:colOff>269875</xdr:colOff>
      <xdr:row>34</xdr:row>
      <xdr:rowOff>68580</xdr:rowOff>
    </xdr:to>
    <xdr:cxnSp macro="">
      <xdr:nvCxnSpPr>
        <xdr:cNvPr id="101" name="直線コネクタ 100"/>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158767</xdr:rowOff>
    </xdr:from>
    <xdr:ext cx="469744" cy="259045"/>
    <xdr:sp macro="" textlink="">
      <xdr:nvSpPr>
        <xdr:cNvPr id="102" name="【図書館】&#10;一人当たり面積平均値テキスト"/>
        <xdr:cNvSpPr txBox="1"/>
      </xdr:nvSpPr>
      <xdr:spPr>
        <a:xfrm>
          <a:off x="105664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135890</xdr:rowOff>
    </xdr:from>
    <xdr:to>
      <xdr:col>15</xdr:col>
      <xdr:colOff>231775</xdr:colOff>
      <xdr:row>40</xdr:row>
      <xdr:rowOff>66040</xdr:rowOff>
    </xdr:to>
    <xdr:sp macro="" textlink="">
      <xdr:nvSpPr>
        <xdr:cNvPr id="103" name="フローチャート : 判断 102"/>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42</xdr:row>
      <xdr:rowOff>25400</xdr:rowOff>
    </xdr:from>
    <xdr:to>
      <xdr:col>15</xdr:col>
      <xdr:colOff>231775</xdr:colOff>
      <xdr:row>42</xdr:row>
      <xdr:rowOff>127000</xdr:rowOff>
    </xdr:to>
    <xdr:sp macro="" textlink="">
      <xdr:nvSpPr>
        <xdr:cNvPr id="109" name="円/楕円 108"/>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111777</xdr:rowOff>
    </xdr:from>
    <xdr:ext cx="469744" cy="259045"/>
    <xdr:sp macro="" textlink="">
      <xdr:nvSpPr>
        <xdr:cNvPr id="110" name="【図書館】&#10;一人当たり面積該当値テキスト"/>
        <xdr:cNvSpPr txBox="1"/>
      </xdr:nvSpPr>
      <xdr:spPr>
        <a:xfrm>
          <a:off x="105664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133" name="直線コネクタ 132"/>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134"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135" name="直線コネクタ 134"/>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136"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137" name="直線コネクタ 136"/>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138"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139" name="フローチャート : 判断 138"/>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88646</xdr:rowOff>
    </xdr:from>
    <xdr:to>
      <xdr:col>6</xdr:col>
      <xdr:colOff>561975</xdr:colOff>
      <xdr:row>59</xdr:row>
      <xdr:rowOff>18796</xdr:rowOff>
    </xdr:to>
    <xdr:sp macro="" textlink="">
      <xdr:nvSpPr>
        <xdr:cNvPr id="145" name="円/楕円 144"/>
        <xdr:cNvSpPr/>
      </xdr:nvSpPr>
      <xdr:spPr>
        <a:xfrm>
          <a:off x="4584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111523</xdr:rowOff>
    </xdr:from>
    <xdr:ext cx="405111" cy="259045"/>
    <xdr:sp macro="" textlink="">
      <xdr:nvSpPr>
        <xdr:cNvPr id="146" name="【体育館・プール】&#10;有形固定資産減価償却率該当値テキスト"/>
        <xdr:cNvSpPr txBox="1"/>
      </xdr:nvSpPr>
      <xdr:spPr>
        <a:xfrm>
          <a:off x="4724400" y="988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71" name="直線コネクタ 170"/>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72"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73" name="直線コネクタ 172"/>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74"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75" name="直線コネクタ 174"/>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168292</xdr:rowOff>
    </xdr:from>
    <xdr:ext cx="469744" cy="259045"/>
    <xdr:sp macro="" textlink="">
      <xdr:nvSpPr>
        <xdr:cNvPr id="176" name="【体育館・プール】&#10;一人当たり面積平均値テキスト"/>
        <xdr:cNvSpPr txBox="1"/>
      </xdr:nvSpPr>
      <xdr:spPr>
        <a:xfrm>
          <a:off x="10566400" y="1028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77" name="フローチャート : 判断 176"/>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50165</xdr:rowOff>
    </xdr:from>
    <xdr:to>
      <xdr:col>15</xdr:col>
      <xdr:colOff>231775</xdr:colOff>
      <xdr:row>62</xdr:row>
      <xdr:rowOff>151765</xdr:rowOff>
    </xdr:to>
    <xdr:sp macro="" textlink="">
      <xdr:nvSpPr>
        <xdr:cNvPr id="183" name="円/楕円 182"/>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28592</xdr:rowOff>
    </xdr:from>
    <xdr:ext cx="469744" cy="259045"/>
    <xdr:sp macro="" textlink="">
      <xdr:nvSpPr>
        <xdr:cNvPr id="184" name="【体育館・プール】&#10;一人当たり面積該当値テキスト"/>
        <xdr:cNvSpPr txBox="1"/>
      </xdr:nvSpPr>
      <xdr:spPr>
        <a:xfrm>
          <a:off x="10566400"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3" name="正方形/長方形 19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00" name="正方形/長方形 19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19" name="テキスト ボックス 2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76200</xdr:rowOff>
    </xdr:from>
    <xdr:to>
      <xdr:col>6</xdr:col>
      <xdr:colOff>510540</xdr:colOff>
      <xdr:row>108</xdr:row>
      <xdr:rowOff>64770</xdr:rowOff>
    </xdr:to>
    <xdr:cxnSp macro="">
      <xdr:nvCxnSpPr>
        <xdr:cNvPr id="223" name="直線コネクタ 222"/>
        <xdr:cNvCxnSpPr/>
      </xdr:nvCxnSpPr>
      <xdr:spPr>
        <a:xfrm flipV="1">
          <a:off x="4634865" y="173926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24"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25" name="直線コネクタ 224"/>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22877</xdr:rowOff>
    </xdr:from>
    <xdr:ext cx="405111" cy="259045"/>
    <xdr:sp macro="" textlink="">
      <xdr:nvSpPr>
        <xdr:cNvPr id="226" name="【市民会館】&#10;有形固定資産減価償却率最大値テキスト"/>
        <xdr:cNvSpPr txBox="1"/>
      </xdr:nvSpPr>
      <xdr:spPr>
        <a:xfrm>
          <a:off x="47244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101</xdr:row>
      <xdr:rowOff>76200</xdr:rowOff>
    </xdr:from>
    <xdr:to>
      <xdr:col>6</xdr:col>
      <xdr:colOff>600075</xdr:colOff>
      <xdr:row>101</xdr:row>
      <xdr:rowOff>76200</xdr:rowOff>
    </xdr:to>
    <xdr:cxnSp macro="">
      <xdr:nvCxnSpPr>
        <xdr:cNvPr id="227" name="直線コネクタ 22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60977</xdr:rowOff>
    </xdr:from>
    <xdr:ext cx="405111" cy="259045"/>
    <xdr:sp macro="" textlink="">
      <xdr:nvSpPr>
        <xdr:cNvPr id="228" name="【市民会館】&#10;有形固定資産減価償却率平均値テキスト"/>
        <xdr:cNvSpPr txBox="1"/>
      </xdr:nvSpPr>
      <xdr:spPr>
        <a:xfrm>
          <a:off x="4724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229" name="フローチャート : 判断 228"/>
        <xdr:cNvSpPr/>
      </xdr:nvSpPr>
      <xdr:spPr>
        <a:xfrm>
          <a:off x="4584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101</xdr:row>
      <xdr:rowOff>25400</xdr:rowOff>
    </xdr:from>
    <xdr:to>
      <xdr:col>6</xdr:col>
      <xdr:colOff>561975</xdr:colOff>
      <xdr:row>101</xdr:row>
      <xdr:rowOff>127000</xdr:rowOff>
    </xdr:to>
    <xdr:sp macro="" textlink="">
      <xdr:nvSpPr>
        <xdr:cNvPr id="235" name="円/楕円 234"/>
        <xdr:cNvSpPr/>
      </xdr:nvSpPr>
      <xdr:spPr>
        <a:xfrm>
          <a:off x="4584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149877</xdr:rowOff>
    </xdr:from>
    <xdr:ext cx="405111" cy="259045"/>
    <xdr:sp macro="" textlink="">
      <xdr:nvSpPr>
        <xdr:cNvPr id="236" name="【市民会館】&#10;有形固定資産減価償却率該当値テキスト"/>
        <xdr:cNvSpPr txBox="1"/>
      </xdr:nvSpPr>
      <xdr:spPr>
        <a:xfrm>
          <a:off x="4724400"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7" name="正方形/長方形 23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4" name="正方形/長方形 24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7" name="直線コネクタ 2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8" name="テキスト ボックス 2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9" name="直線コネクタ 2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0" name="テキスト ボックス 2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1" name="直線コネクタ 2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2" name="テキスト ボックス 2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3" name="直線コネクタ 2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4" name="テキスト ボックス 2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5" name="直線コネクタ 2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6" name="テキスト ボックス 2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90170</xdr:rowOff>
    </xdr:from>
    <xdr:to>
      <xdr:col>15</xdr:col>
      <xdr:colOff>180340</xdr:colOff>
      <xdr:row>108</xdr:row>
      <xdr:rowOff>19050</xdr:rowOff>
    </xdr:to>
    <xdr:cxnSp macro="">
      <xdr:nvCxnSpPr>
        <xdr:cNvPr id="260" name="直線コネクタ 259"/>
        <xdr:cNvCxnSpPr/>
      </xdr:nvCxnSpPr>
      <xdr:spPr>
        <a:xfrm flipV="1">
          <a:off x="10476865" y="17235170"/>
          <a:ext cx="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22877</xdr:rowOff>
    </xdr:from>
    <xdr:ext cx="469744" cy="259045"/>
    <xdr:sp macro="" textlink="">
      <xdr:nvSpPr>
        <xdr:cNvPr id="261" name="【市民会館】&#10;一人当たり面積最小値テキスト"/>
        <xdr:cNvSpPr txBox="1"/>
      </xdr:nvSpPr>
      <xdr:spPr>
        <a:xfrm>
          <a:off x="10566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15</xdr:col>
      <xdr:colOff>92075</xdr:colOff>
      <xdr:row>108</xdr:row>
      <xdr:rowOff>19050</xdr:rowOff>
    </xdr:from>
    <xdr:to>
      <xdr:col>15</xdr:col>
      <xdr:colOff>269875</xdr:colOff>
      <xdr:row>108</xdr:row>
      <xdr:rowOff>19050</xdr:rowOff>
    </xdr:to>
    <xdr:cxnSp macro="">
      <xdr:nvCxnSpPr>
        <xdr:cNvPr id="262" name="直線コネクタ 261"/>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36847</xdr:rowOff>
    </xdr:from>
    <xdr:ext cx="469744" cy="259045"/>
    <xdr:sp macro="" textlink="">
      <xdr:nvSpPr>
        <xdr:cNvPr id="263" name="【市民会館】&#10;一人当たり面積最大値テキスト"/>
        <xdr:cNvSpPr txBox="1"/>
      </xdr:nvSpPr>
      <xdr:spPr>
        <a:xfrm>
          <a:off x="10566400"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a:t>
          </a:r>
          <a:endParaRPr kumimoji="1" lang="ja-JP" altLang="en-US" sz="1000" b="1">
            <a:latin typeface="ＭＳ Ｐゴシック"/>
          </a:endParaRPr>
        </a:p>
      </xdr:txBody>
    </xdr:sp>
    <xdr:clientData/>
  </xdr:oneCellAnchor>
  <xdr:twoCellAnchor>
    <xdr:from>
      <xdr:col>15</xdr:col>
      <xdr:colOff>92075</xdr:colOff>
      <xdr:row>100</xdr:row>
      <xdr:rowOff>90170</xdr:rowOff>
    </xdr:from>
    <xdr:to>
      <xdr:col>15</xdr:col>
      <xdr:colOff>269875</xdr:colOff>
      <xdr:row>100</xdr:row>
      <xdr:rowOff>90170</xdr:rowOff>
    </xdr:to>
    <xdr:cxnSp macro="">
      <xdr:nvCxnSpPr>
        <xdr:cNvPr id="264" name="直線コネクタ 263"/>
        <xdr:cNvCxnSpPr/>
      </xdr:nvCxnSpPr>
      <xdr:spPr>
        <a:xfrm>
          <a:off x="10388600" y="1723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25416</xdr:rowOff>
    </xdr:from>
    <xdr:ext cx="469744" cy="259045"/>
    <xdr:sp macro="" textlink="">
      <xdr:nvSpPr>
        <xdr:cNvPr id="265" name="【市民会館】&#10;一人当たり面積平均値テキスト"/>
        <xdr:cNvSpPr txBox="1"/>
      </xdr:nvSpPr>
      <xdr:spPr>
        <a:xfrm>
          <a:off x="105664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2539</xdr:rowOff>
    </xdr:from>
    <xdr:to>
      <xdr:col>15</xdr:col>
      <xdr:colOff>231775</xdr:colOff>
      <xdr:row>105</xdr:row>
      <xdr:rowOff>104139</xdr:rowOff>
    </xdr:to>
    <xdr:sp macro="" textlink="">
      <xdr:nvSpPr>
        <xdr:cNvPr id="266" name="フローチャート : 判断 265"/>
        <xdr:cNvSpPr/>
      </xdr:nvSpPr>
      <xdr:spPr>
        <a:xfrm>
          <a:off x="10426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139700</xdr:rowOff>
    </xdr:from>
    <xdr:to>
      <xdr:col>15</xdr:col>
      <xdr:colOff>231775</xdr:colOff>
      <xdr:row>108</xdr:row>
      <xdr:rowOff>69850</xdr:rowOff>
    </xdr:to>
    <xdr:sp macro="" textlink="">
      <xdr:nvSpPr>
        <xdr:cNvPr id="272" name="円/楕円 271"/>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54627</xdr:rowOff>
    </xdr:from>
    <xdr:ext cx="469744" cy="259045"/>
    <xdr:sp macro="" textlink="">
      <xdr:nvSpPr>
        <xdr:cNvPr id="273" name="【市民会館】&#10;一人当たり面積該当値テキスト"/>
        <xdr:cNvSpPr txBox="1"/>
      </xdr:nvSpPr>
      <xdr:spPr>
        <a:xfrm>
          <a:off x="105664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4" name="正方形/長方形 27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1" name="正方形/長方形 28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2" name="正方形/長方形 28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9" name="正方形/長方形 28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163830</xdr:rowOff>
    </xdr:from>
    <xdr:to>
      <xdr:col>23</xdr:col>
      <xdr:colOff>516889</xdr:colOff>
      <xdr:row>64</xdr:row>
      <xdr:rowOff>125730</xdr:rowOff>
    </xdr:to>
    <xdr:cxnSp macro="">
      <xdr:nvCxnSpPr>
        <xdr:cNvPr id="314" name="直線コネクタ 313"/>
        <xdr:cNvCxnSpPr/>
      </xdr:nvCxnSpPr>
      <xdr:spPr>
        <a:xfrm flipV="1">
          <a:off x="16318864" y="97650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15" name="【保健センター・保健所】&#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16" name="直線コネクタ 31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110507</xdr:rowOff>
    </xdr:from>
    <xdr:ext cx="405111" cy="259045"/>
    <xdr:sp macro="" textlink="">
      <xdr:nvSpPr>
        <xdr:cNvPr id="317" name="【保健センター・保健所】&#10;有形固定資産減価償却率最大値テキスト"/>
        <xdr:cNvSpPr txBox="1"/>
      </xdr:nvSpPr>
      <xdr:spPr>
        <a:xfrm>
          <a:off x="164084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428625</xdr:colOff>
      <xdr:row>56</xdr:row>
      <xdr:rowOff>163830</xdr:rowOff>
    </xdr:from>
    <xdr:to>
      <xdr:col>23</xdr:col>
      <xdr:colOff>606425</xdr:colOff>
      <xdr:row>56</xdr:row>
      <xdr:rowOff>163830</xdr:rowOff>
    </xdr:to>
    <xdr:cxnSp macro="">
      <xdr:nvCxnSpPr>
        <xdr:cNvPr id="318" name="直線コネクタ 31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135907</xdr:rowOff>
    </xdr:from>
    <xdr:ext cx="405111" cy="259045"/>
    <xdr:sp macro="" textlink="">
      <xdr:nvSpPr>
        <xdr:cNvPr id="319" name="【保健センター・保健所】&#10;有形固定資産減価償却率平均値テキスト"/>
        <xdr:cNvSpPr txBox="1"/>
      </xdr:nvSpPr>
      <xdr:spPr>
        <a:xfrm>
          <a:off x="16408400" y="10594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113030</xdr:rowOff>
    </xdr:from>
    <xdr:to>
      <xdr:col>23</xdr:col>
      <xdr:colOff>568325</xdr:colOff>
      <xdr:row>63</xdr:row>
      <xdr:rowOff>43180</xdr:rowOff>
    </xdr:to>
    <xdr:sp macro="" textlink="">
      <xdr:nvSpPr>
        <xdr:cNvPr id="320" name="フローチャート : 判断 319"/>
        <xdr:cNvSpPr/>
      </xdr:nvSpPr>
      <xdr:spPr>
        <a:xfrm>
          <a:off x="16268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74930</xdr:rowOff>
    </xdr:from>
    <xdr:to>
      <xdr:col>23</xdr:col>
      <xdr:colOff>568325</xdr:colOff>
      <xdr:row>65</xdr:row>
      <xdr:rowOff>5080</xdr:rowOff>
    </xdr:to>
    <xdr:sp macro="" textlink="">
      <xdr:nvSpPr>
        <xdr:cNvPr id="326" name="円/楕円 325"/>
        <xdr:cNvSpPr/>
      </xdr:nvSpPr>
      <xdr:spPr>
        <a:xfrm>
          <a:off x="162687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161307</xdr:rowOff>
    </xdr:from>
    <xdr:ext cx="405111" cy="259045"/>
    <xdr:sp macro="" textlink="">
      <xdr:nvSpPr>
        <xdr:cNvPr id="327" name="【保健センター・保健所】&#10;有形固定資産減価償却率該当値テキスト"/>
        <xdr:cNvSpPr txBox="1"/>
      </xdr:nvSpPr>
      <xdr:spPr>
        <a:xfrm>
          <a:off x="16408400" y="1096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7" name="テキスト ボックス 3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9" name="テキスト ボックス 3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169817</xdr:rowOff>
    </xdr:from>
    <xdr:to>
      <xdr:col>32</xdr:col>
      <xdr:colOff>186689</xdr:colOff>
      <xdr:row>63</xdr:row>
      <xdr:rowOff>112667</xdr:rowOff>
    </xdr:to>
    <xdr:cxnSp macro="">
      <xdr:nvCxnSpPr>
        <xdr:cNvPr id="353" name="直線コネクタ 352"/>
        <xdr:cNvCxnSpPr/>
      </xdr:nvCxnSpPr>
      <xdr:spPr>
        <a:xfrm flipV="1">
          <a:off x="22160864" y="942811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354" name="【保健センター・保健所】&#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355" name="直線コネクタ 354"/>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116494</xdr:rowOff>
    </xdr:from>
    <xdr:ext cx="469744" cy="259045"/>
    <xdr:sp macro="" textlink="">
      <xdr:nvSpPr>
        <xdr:cNvPr id="356" name="【保健センター・保健所】&#10;一人当たり面積最大値テキスト"/>
        <xdr:cNvSpPr txBox="1"/>
      </xdr:nvSpPr>
      <xdr:spPr>
        <a:xfrm>
          <a:off x="2225040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0.513</a:t>
          </a:r>
          <a:endParaRPr kumimoji="1" lang="ja-JP" altLang="en-US" sz="1000" b="1">
            <a:latin typeface="ＭＳ Ｐゴシック"/>
          </a:endParaRPr>
        </a:p>
      </xdr:txBody>
    </xdr:sp>
    <xdr:clientData/>
  </xdr:oneCellAnchor>
  <xdr:twoCellAnchor>
    <xdr:from>
      <xdr:col>32</xdr:col>
      <xdr:colOff>98425</xdr:colOff>
      <xdr:row>54</xdr:row>
      <xdr:rowOff>169817</xdr:rowOff>
    </xdr:from>
    <xdr:to>
      <xdr:col>32</xdr:col>
      <xdr:colOff>276225</xdr:colOff>
      <xdr:row>54</xdr:row>
      <xdr:rowOff>169817</xdr:rowOff>
    </xdr:to>
    <xdr:cxnSp macro="">
      <xdr:nvCxnSpPr>
        <xdr:cNvPr id="357" name="直線コネクタ 356"/>
        <xdr:cNvCxnSpPr/>
      </xdr:nvCxnSpPr>
      <xdr:spPr>
        <a:xfrm>
          <a:off x="22072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136996</xdr:rowOff>
    </xdr:from>
    <xdr:ext cx="469744" cy="259045"/>
    <xdr:sp macro="" textlink="">
      <xdr:nvSpPr>
        <xdr:cNvPr id="358" name="【保健センター・保健所】&#10;一人当たり面積平均値テキスト"/>
        <xdr:cNvSpPr txBox="1"/>
      </xdr:nvSpPr>
      <xdr:spPr>
        <a:xfrm>
          <a:off x="22250400" y="1042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114119</xdr:rowOff>
    </xdr:from>
    <xdr:to>
      <xdr:col>32</xdr:col>
      <xdr:colOff>238125</xdr:colOff>
      <xdr:row>62</xdr:row>
      <xdr:rowOff>44269</xdr:rowOff>
    </xdr:to>
    <xdr:sp macro="" textlink="">
      <xdr:nvSpPr>
        <xdr:cNvPr id="359" name="フローチャート : 判断 358"/>
        <xdr:cNvSpPr/>
      </xdr:nvSpPr>
      <xdr:spPr>
        <a:xfrm>
          <a:off x="22110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39007</xdr:rowOff>
    </xdr:from>
    <xdr:to>
      <xdr:col>32</xdr:col>
      <xdr:colOff>238125</xdr:colOff>
      <xdr:row>63</xdr:row>
      <xdr:rowOff>140607</xdr:rowOff>
    </xdr:to>
    <xdr:sp macro="" textlink="">
      <xdr:nvSpPr>
        <xdr:cNvPr id="365" name="円/楕円 364"/>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125384</xdr:rowOff>
    </xdr:from>
    <xdr:ext cx="469744" cy="259045"/>
    <xdr:sp macro="" textlink="">
      <xdr:nvSpPr>
        <xdr:cNvPr id="366" name="【保健センター・保健所】&#10;一人当たり面積該当値テキスト"/>
        <xdr:cNvSpPr txBox="1"/>
      </xdr:nvSpPr>
      <xdr:spPr>
        <a:xfrm>
          <a:off x="222504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5" name="テキスト ボックス 3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6" name="直線コネクタ 3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38100</xdr:rowOff>
    </xdr:from>
    <xdr:to>
      <xdr:col>24</xdr:col>
      <xdr:colOff>644525</xdr:colOff>
      <xdr:row>86</xdr:row>
      <xdr:rowOff>38100</xdr:rowOff>
    </xdr:to>
    <xdr:cxnSp macro="">
      <xdr:nvCxnSpPr>
        <xdr:cNvPr id="377" name="直線コネクタ 37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67327</xdr:rowOff>
    </xdr:from>
    <xdr:ext cx="338939" cy="259045"/>
    <xdr:sp macro="" textlink="">
      <xdr:nvSpPr>
        <xdr:cNvPr id="378" name="テキスト ボックス 377"/>
        <xdr:cNvSpPr txBox="1"/>
      </xdr:nvSpPr>
      <xdr:spPr>
        <a:xfrm>
          <a:off x="12107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79" name="直線コネクタ 37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0" name="テキスト ボックス 37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1" name="直線コネクタ 38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2" name="テキスト ボックス 38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83" name="直線コネクタ 38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84" name="テキスト ボックス 38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5" name="直線コネクタ 3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6" name="テキスト ボックス 38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161544</xdr:rowOff>
    </xdr:from>
    <xdr:to>
      <xdr:col>23</xdr:col>
      <xdr:colOff>516889</xdr:colOff>
      <xdr:row>85</xdr:row>
      <xdr:rowOff>67818</xdr:rowOff>
    </xdr:to>
    <xdr:cxnSp macro="">
      <xdr:nvCxnSpPr>
        <xdr:cNvPr id="388" name="直線コネクタ 387"/>
        <xdr:cNvCxnSpPr/>
      </xdr:nvCxnSpPr>
      <xdr:spPr>
        <a:xfrm flipV="1">
          <a:off x="16318864" y="13363194"/>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340478" cy="259045"/>
    <xdr:sp macro="" textlink="">
      <xdr:nvSpPr>
        <xdr:cNvPr id="389" name="【消防施設】&#10;有形固定資産減価償却率最小値テキスト"/>
        <xdr:cNvSpPr txBox="1"/>
      </xdr:nvSpPr>
      <xdr:spPr>
        <a:xfrm>
          <a:off x="16408400" y="146448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390" name="直線コネクタ 389"/>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108221</xdr:rowOff>
    </xdr:from>
    <xdr:ext cx="405111" cy="259045"/>
    <xdr:sp macro="" textlink="">
      <xdr:nvSpPr>
        <xdr:cNvPr id="391" name="【消防施設】&#10;有形固定資産減価償却率最大値テキスト"/>
        <xdr:cNvSpPr txBox="1"/>
      </xdr:nvSpPr>
      <xdr:spPr>
        <a:xfrm>
          <a:off x="164084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77</xdr:row>
      <xdr:rowOff>161544</xdr:rowOff>
    </xdr:from>
    <xdr:to>
      <xdr:col>23</xdr:col>
      <xdr:colOff>606425</xdr:colOff>
      <xdr:row>77</xdr:row>
      <xdr:rowOff>161544</xdr:rowOff>
    </xdr:to>
    <xdr:cxnSp macro="">
      <xdr:nvCxnSpPr>
        <xdr:cNvPr id="392" name="直線コネクタ 391"/>
        <xdr:cNvCxnSpPr/>
      </xdr:nvCxnSpPr>
      <xdr:spPr>
        <a:xfrm>
          <a:off x="16230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145051</xdr:rowOff>
    </xdr:from>
    <xdr:ext cx="405111" cy="259045"/>
    <xdr:sp macro="" textlink="">
      <xdr:nvSpPr>
        <xdr:cNvPr id="393" name="【消防施設】&#10;有形固定資産減価償却率平均値テキスト"/>
        <xdr:cNvSpPr txBox="1"/>
      </xdr:nvSpPr>
      <xdr:spPr>
        <a:xfrm>
          <a:off x="164084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122174</xdr:rowOff>
    </xdr:from>
    <xdr:to>
      <xdr:col>23</xdr:col>
      <xdr:colOff>568325</xdr:colOff>
      <xdr:row>82</xdr:row>
      <xdr:rowOff>52324</xdr:rowOff>
    </xdr:to>
    <xdr:sp macro="" textlink="">
      <xdr:nvSpPr>
        <xdr:cNvPr id="394" name="フローチャート : 判断 393"/>
        <xdr:cNvSpPr/>
      </xdr:nvSpPr>
      <xdr:spPr>
        <a:xfrm>
          <a:off x="16268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5" name="テキスト ボックス 3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6" name="テキスト ボックス 3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7" name="テキスト ボックス 3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8" name="テキスト ボックス 3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9" name="テキスト ボックス 3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17018</xdr:rowOff>
    </xdr:from>
    <xdr:to>
      <xdr:col>23</xdr:col>
      <xdr:colOff>568325</xdr:colOff>
      <xdr:row>85</xdr:row>
      <xdr:rowOff>118618</xdr:rowOff>
    </xdr:to>
    <xdr:sp macro="" textlink="">
      <xdr:nvSpPr>
        <xdr:cNvPr id="400" name="円/楕円 399"/>
        <xdr:cNvSpPr/>
      </xdr:nvSpPr>
      <xdr:spPr>
        <a:xfrm>
          <a:off x="16268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103395</xdr:rowOff>
    </xdr:from>
    <xdr:ext cx="340478" cy="259045"/>
    <xdr:sp macro="" textlink="">
      <xdr:nvSpPr>
        <xdr:cNvPr id="401" name="【消防施設】&#10;有形固定資産減価償却率該当値テキスト"/>
        <xdr:cNvSpPr txBox="1"/>
      </xdr:nvSpPr>
      <xdr:spPr>
        <a:xfrm>
          <a:off x="16408400" y="14505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2" name="正方形/長方形 40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9" name="正方形/長方形 40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0" name="テキスト ボックス 4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1" name="直線コネクタ 4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12" name="直線コネクタ 41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3" name="テキスト ボックス 41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4" name="直線コネクタ 41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5" name="テキスト ボックス 41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6" name="直線コネクタ 41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7" name="テキスト ボックス 41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18" name="直線コネクタ 41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19" name="テキスト ボックス 41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0" name="直線コネクタ 41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1" name="テキスト ボックス 42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2" name="直線コネクタ 42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3" name="テキスト ボックス 42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4" name="直線コネクタ 4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5" name="テキスト ボックス 4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86</xdr:row>
      <xdr:rowOff>5443</xdr:rowOff>
    </xdr:to>
    <xdr:cxnSp macro="">
      <xdr:nvCxnSpPr>
        <xdr:cNvPr id="427" name="直線コネクタ 426"/>
        <xdr:cNvCxnSpPr/>
      </xdr:nvCxnSpPr>
      <xdr:spPr>
        <a:xfrm flipV="1">
          <a:off x="22160864" y="1349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28" name="【消防施設】&#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29" name="直線コネクタ 42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430" name="【消防施設】&#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431" name="直線コネクタ 430"/>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432"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433" name="フローチャート : 判断 43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4" name="テキスト ボックス 4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5" name="テキスト ボックス 4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6" name="テキスト ボックス 4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7" name="テキスト ボックス 4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8" name="テキスト ボックス 4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14514</xdr:rowOff>
    </xdr:from>
    <xdr:to>
      <xdr:col>32</xdr:col>
      <xdr:colOff>238125</xdr:colOff>
      <xdr:row>80</xdr:row>
      <xdr:rowOff>116114</xdr:rowOff>
    </xdr:to>
    <xdr:sp macro="" textlink="">
      <xdr:nvSpPr>
        <xdr:cNvPr id="439" name="円/楕円 438"/>
        <xdr:cNvSpPr/>
      </xdr:nvSpPr>
      <xdr:spPr>
        <a:xfrm>
          <a:off x="221107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37391</xdr:rowOff>
    </xdr:from>
    <xdr:ext cx="469744" cy="259045"/>
    <xdr:sp macro="" textlink="">
      <xdr:nvSpPr>
        <xdr:cNvPr id="440" name="【消防施設】&#10;一人当たり面積該当値テキスト"/>
        <xdr:cNvSpPr txBox="1"/>
      </xdr:nvSpPr>
      <xdr:spPr>
        <a:xfrm>
          <a:off x="22250400"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2" name="直線コネクタ 4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3" name="テキスト ボックス 4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4" name="直線コネクタ 4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5" name="テキスト ボックス 4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6" name="直線コネクタ 4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7" name="テキスト ボックス 4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8" name="直線コネクタ 4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9" name="テキスト ボックス 4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0" name="直線コネクタ 4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1" name="テキスト ボックス 4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3" name="テキスト ボックス 4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465" name="直線コネクタ 464"/>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466"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467" name="直線コネクタ 466"/>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68"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69" name="直線コネクタ 468"/>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125747</xdr:rowOff>
    </xdr:from>
    <xdr:ext cx="405111" cy="259045"/>
    <xdr:sp macro="" textlink="">
      <xdr:nvSpPr>
        <xdr:cNvPr id="470" name="【庁舎】&#10;有形固定資産減価償却率平均値テキスト"/>
        <xdr:cNvSpPr txBox="1"/>
      </xdr:nvSpPr>
      <xdr:spPr>
        <a:xfrm>
          <a:off x="16408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71" name="フローチャート : 判断 4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17780</xdr:rowOff>
    </xdr:from>
    <xdr:to>
      <xdr:col>23</xdr:col>
      <xdr:colOff>568325</xdr:colOff>
      <xdr:row>101</xdr:row>
      <xdr:rowOff>119380</xdr:rowOff>
    </xdr:to>
    <xdr:sp macro="" textlink="">
      <xdr:nvSpPr>
        <xdr:cNvPr id="477" name="円/楕円 476"/>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40657</xdr:rowOff>
    </xdr:from>
    <xdr:ext cx="405111" cy="259045"/>
    <xdr:sp macro="" textlink="">
      <xdr:nvSpPr>
        <xdr:cNvPr id="478" name="【庁舎】&#10;有形固定資産減価償却率該当値テキスト"/>
        <xdr:cNvSpPr txBox="1"/>
      </xdr:nvSpPr>
      <xdr:spPr>
        <a:xfrm>
          <a:off x="164084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9" name="テキスト ボックス 4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0" name="直線コネクタ 4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1" name="テキスト ボックス 4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2" name="直線コネクタ 4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3" name="テキスト ボックス 4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6" name="直線コネクタ 4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7" name="テキスト ボックス 4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8" name="直線コネクタ 4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9" name="テキスト ボックス 4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503" name="直線コネクタ 502"/>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504"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505" name="直線コネクタ 504"/>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506"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507" name="直線コネクタ 506"/>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508"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09" name="フローチャート : 判断 508"/>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29211</xdr:rowOff>
    </xdr:from>
    <xdr:to>
      <xdr:col>32</xdr:col>
      <xdr:colOff>238125</xdr:colOff>
      <xdr:row>107</xdr:row>
      <xdr:rowOff>130811</xdr:rowOff>
    </xdr:to>
    <xdr:sp macro="" textlink="">
      <xdr:nvSpPr>
        <xdr:cNvPr id="515" name="円/楕円 514"/>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115588</xdr:rowOff>
    </xdr:from>
    <xdr:ext cx="469744" cy="259045"/>
    <xdr:sp macro="" textlink="">
      <xdr:nvSpPr>
        <xdr:cNvPr id="516" name="【庁舎】&#10;一人当たり面積該当値テキスト"/>
        <xdr:cNvSpPr txBox="1"/>
      </xdr:nvSpPr>
      <xdr:spPr>
        <a:xfrm>
          <a:off x="222504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7" name="正方形/長方形 51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9" name="テキスト ボックス 51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図書館、市民会館においては、長野県及び類似団体の有形固定資産減価償却率平均値を大きく上回っている現状であるが、現在社会資本総合整備事業が進むなかで、平成</a:t>
          </a:r>
          <a:r>
            <a:rPr kumimoji="1" lang="en-US" altLang="ja-JP" sz="1300" baseline="0">
              <a:latin typeface="ＭＳ Ｐゴシック"/>
            </a:rPr>
            <a:t>30</a:t>
          </a:r>
          <a:r>
            <a:rPr kumimoji="1" lang="ja-JP" altLang="en-US" sz="1300" baseline="0">
              <a:latin typeface="ＭＳ Ｐゴシック"/>
            </a:rPr>
            <a:t>年度に図書館と市民会館の機能を合わせ持った「地域交流センター」の建設が予定されている。また体育館・プールにおいても町の総合体育館耐震改修工事が平成</a:t>
          </a:r>
          <a:r>
            <a:rPr kumimoji="1" lang="en-US" altLang="ja-JP" sz="1300" baseline="0">
              <a:latin typeface="ＭＳ Ｐゴシック"/>
            </a:rPr>
            <a:t>29</a:t>
          </a:r>
          <a:r>
            <a:rPr kumimoji="1" lang="ja-JP" altLang="en-US" sz="1300" baseline="0">
              <a:latin typeface="ＭＳ Ｐゴシック"/>
            </a:rPr>
            <a:t>年度完了予定である。緊急防災減災事業債を使い、地域の消防団詰所の建替えを行い消防施設の償却は耐用年数を十分と残している。</a:t>
          </a:r>
          <a:endParaRPr kumimoji="1" lang="en-US" altLang="ja-JP" sz="1300" baseline="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人口の微減、高齢化に加え、町内に中心となる産業がないことや大規模な法人が少ないことなどから、財政基盤が弱く、財政力指数は横ばい傾向であり平成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0.33</a:t>
          </a:r>
          <a:r>
            <a:rPr lang="ja-JP" altLang="ja-JP" sz="1100" b="0" i="0" baseline="0">
              <a:solidFill>
                <a:schemeClr val="dk1"/>
              </a:solidFill>
              <a:effectLst/>
              <a:latin typeface="+mn-lt"/>
              <a:ea typeface="+mn-ea"/>
              <a:cs typeface="+mn-cs"/>
            </a:rPr>
            <a:t>で類似団体平均を下回っている。長引く景気低迷により個人・法人関係の税収が落ち込んでおり、徴収率も僅かに下がっているため、基準財政収入額は減少している。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滞納額の圧縮など徴収業務を強化して歳入確保に努めるとともに、事務事業評価による歳出の見直し、経費削減に努め、町の総合計画・実施計画に沿って地域振興、産業力再興、企業誘致等を推進して活性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5" name="直線コネクタ 74"/>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8" name="直線コネクタ 77"/>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経常収支比率は</a:t>
          </a:r>
          <a:r>
            <a:rPr kumimoji="1" lang="en-US" altLang="ja-JP" sz="1300" baseline="0">
              <a:latin typeface="ＭＳ Ｐゴシック"/>
            </a:rPr>
            <a:t>77.8</a:t>
          </a:r>
          <a:r>
            <a:rPr kumimoji="1" lang="ja-JP" altLang="en-US" sz="1300" baseline="0">
              <a:latin typeface="ＭＳ Ｐゴシック"/>
            </a:rPr>
            <a:t>％となり、５年連続で類似団体平均を下回った。昨年度の</a:t>
          </a:r>
          <a:r>
            <a:rPr kumimoji="1" lang="en-US" altLang="ja-JP" sz="1300" baseline="0">
              <a:latin typeface="ＭＳ Ｐゴシック"/>
            </a:rPr>
            <a:t>82.7%</a:t>
          </a:r>
          <a:r>
            <a:rPr kumimoji="1" lang="ja-JP" altLang="en-US" sz="1300" baseline="0">
              <a:latin typeface="ＭＳ Ｐゴシック"/>
            </a:rPr>
            <a:t>から数字を上げているものの、依然除雪費、バス運行事業等を含む委託料・負担金の増、また維持補修費等の支出の増加が今後も見込まれる。今後はこのような現状が続くことが予想されるため、引き続き、下水道事業への繰出金の増加を抑えるため使用料の改定や資本費平準化債を発行して公債費の平準化を図るなど、経常収支比率の増加を抑え弾力性のある財政構造の確立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10414</xdr:rowOff>
    </xdr:from>
    <xdr:to>
      <xdr:col>7</xdr:col>
      <xdr:colOff>152400</xdr:colOff>
      <xdr:row>64</xdr:row>
      <xdr:rowOff>128651</xdr:rowOff>
    </xdr:to>
    <xdr:cxnSp macro="">
      <xdr:nvCxnSpPr>
        <xdr:cNvPr id="130" name="直線コネクタ 129"/>
        <xdr:cNvCxnSpPr/>
      </xdr:nvCxnSpPr>
      <xdr:spPr>
        <a:xfrm flipV="1">
          <a:off x="4114800" y="10983214"/>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75565</xdr:rowOff>
    </xdr:from>
    <xdr:to>
      <xdr:col>6</xdr:col>
      <xdr:colOff>0</xdr:colOff>
      <xdr:row>64</xdr:row>
      <xdr:rowOff>128651</xdr:rowOff>
    </xdr:to>
    <xdr:cxnSp macro="">
      <xdr:nvCxnSpPr>
        <xdr:cNvPr id="133" name="直線コネクタ 132"/>
        <xdr:cNvCxnSpPr/>
      </xdr:nvCxnSpPr>
      <xdr:spPr>
        <a:xfrm>
          <a:off x="3225800" y="1104836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35" name="テキスト ボックス 134"/>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75565</xdr:rowOff>
    </xdr:to>
    <xdr:cxnSp macro="">
      <xdr:nvCxnSpPr>
        <xdr:cNvPr id="136" name="直線コネクタ 135"/>
        <xdr:cNvCxnSpPr/>
      </xdr:nvCxnSpPr>
      <xdr:spPr>
        <a:xfrm>
          <a:off x="2336800" y="1092530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69994</xdr:rowOff>
    </xdr:from>
    <xdr:ext cx="762000" cy="259045"/>
    <xdr:sp macro="" textlink="">
      <xdr:nvSpPr>
        <xdr:cNvPr id="138" name="テキスト ボックス 137"/>
        <xdr:cNvSpPr txBox="1"/>
      </xdr:nvSpPr>
      <xdr:spPr>
        <a:xfrm>
          <a:off x="2844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63</xdr:row>
      <xdr:rowOff>160147</xdr:rowOff>
    </xdr:to>
    <xdr:cxnSp macro="">
      <xdr:nvCxnSpPr>
        <xdr:cNvPr id="139" name="直線コネクタ 138"/>
        <xdr:cNvCxnSpPr/>
      </xdr:nvCxnSpPr>
      <xdr:spPr>
        <a:xfrm flipV="1">
          <a:off x="1447800" y="1092530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1" name="テキスト ボックス 140"/>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74820</xdr:rowOff>
    </xdr:from>
    <xdr:ext cx="762000" cy="259045"/>
    <xdr:sp macro="" textlink="">
      <xdr:nvSpPr>
        <xdr:cNvPr id="143" name="テキスト ボックス 142"/>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9" name="円/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147591</xdr:rowOff>
    </xdr:from>
    <xdr:ext cx="762000" cy="259045"/>
    <xdr:sp macro="" textlink="">
      <xdr:nvSpPr>
        <xdr:cNvPr id="150"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77851</xdr:rowOff>
    </xdr:from>
    <xdr:to>
      <xdr:col>6</xdr:col>
      <xdr:colOff>50800</xdr:colOff>
      <xdr:row>65</xdr:row>
      <xdr:rowOff>8001</xdr:rowOff>
    </xdr:to>
    <xdr:sp macro="" textlink="">
      <xdr:nvSpPr>
        <xdr:cNvPr id="151" name="円/楕円 150"/>
        <xdr:cNvSpPr/>
      </xdr:nvSpPr>
      <xdr:spPr>
        <a:xfrm>
          <a:off x="4064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18178</xdr:rowOff>
    </xdr:from>
    <xdr:ext cx="736600" cy="259045"/>
    <xdr:sp macro="" textlink="">
      <xdr:nvSpPr>
        <xdr:cNvPr id="152" name="テキスト ボックス 151"/>
        <xdr:cNvSpPr txBox="1"/>
      </xdr:nvSpPr>
      <xdr:spPr>
        <a:xfrm>
          <a:off x="3733800" y="1081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3" name="円/楕円 152"/>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136542</xdr:rowOff>
    </xdr:from>
    <xdr:ext cx="762000" cy="259045"/>
    <xdr:sp macro="" textlink="">
      <xdr:nvSpPr>
        <xdr:cNvPr id="154" name="テキスト ボックス 153"/>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5" name="円/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13479</xdr:rowOff>
    </xdr:from>
    <xdr:ext cx="762000" cy="259045"/>
    <xdr:sp macro="" textlink="">
      <xdr:nvSpPr>
        <xdr:cNvPr id="156" name="テキスト ボックス 155"/>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109347</xdr:rowOff>
    </xdr:from>
    <xdr:to>
      <xdr:col>2</xdr:col>
      <xdr:colOff>127000</xdr:colOff>
      <xdr:row>64</xdr:row>
      <xdr:rowOff>39497</xdr:rowOff>
    </xdr:to>
    <xdr:sp macro="" textlink="">
      <xdr:nvSpPr>
        <xdr:cNvPr id="157" name="円/楕円 156"/>
        <xdr:cNvSpPr/>
      </xdr:nvSpPr>
      <xdr:spPr>
        <a:xfrm>
          <a:off x="1397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49674</xdr:rowOff>
    </xdr:from>
    <xdr:ext cx="762000" cy="259045"/>
    <xdr:sp macro="" textlink="">
      <xdr:nvSpPr>
        <xdr:cNvPr id="158" name="テキスト ボックス 157"/>
        <xdr:cNvSpPr txBox="1"/>
      </xdr:nvSpPr>
      <xdr:spPr>
        <a:xfrm>
          <a:off x="1066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a:t>
          </a:r>
          <a:r>
            <a:rPr kumimoji="1" lang="en-US" altLang="ja-JP" sz="1300">
              <a:latin typeface="ＭＳ Ｐゴシック"/>
            </a:rPr>
            <a:t>154,132</a:t>
          </a:r>
          <a:r>
            <a:rPr kumimoji="1" lang="ja-JP" altLang="en-US" sz="1300">
              <a:latin typeface="ＭＳ Ｐゴシック"/>
            </a:rPr>
            <a:t>円で類似団体平均を下回っているが、これは職員の減少等により人件費が類似団体平均より低いことが要因となっている。</a:t>
          </a:r>
        </a:p>
        <a:p>
          <a:r>
            <a:rPr kumimoji="1" lang="ja-JP" altLang="en-US" sz="1300">
              <a:latin typeface="ＭＳ Ｐゴシック"/>
            </a:rPr>
            <a:t>　物件費は施設の老朽化もあり維持管理的経費の負担が大きいので、今後は指定管理者制度の導入など委託化によるコストの低減を図り、事務事業評価を実施して費用対効果の検証、経費の削減に努める。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130918</xdr:rowOff>
    </xdr:from>
    <xdr:to>
      <xdr:col>7</xdr:col>
      <xdr:colOff>152400</xdr:colOff>
      <xdr:row>81</xdr:row>
      <xdr:rowOff>139826</xdr:rowOff>
    </xdr:to>
    <xdr:cxnSp macro="">
      <xdr:nvCxnSpPr>
        <xdr:cNvPr id="193" name="直線コネクタ 192"/>
        <xdr:cNvCxnSpPr/>
      </xdr:nvCxnSpPr>
      <xdr:spPr>
        <a:xfrm flipV="1">
          <a:off x="4114800" y="14018368"/>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99223</xdr:rowOff>
    </xdr:from>
    <xdr:to>
      <xdr:col>6</xdr:col>
      <xdr:colOff>0</xdr:colOff>
      <xdr:row>81</xdr:row>
      <xdr:rowOff>139826</xdr:rowOff>
    </xdr:to>
    <xdr:cxnSp macro="">
      <xdr:nvCxnSpPr>
        <xdr:cNvPr id="196" name="直線コネクタ 195"/>
        <xdr:cNvCxnSpPr/>
      </xdr:nvCxnSpPr>
      <xdr:spPr>
        <a:xfrm>
          <a:off x="3225800" y="13986673"/>
          <a:ext cx="8890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31232</xdr:rowOff>
    </xdr:from>
    <xdr:ext cx="736600" cy="259045"/>
    <xdr:sp macro="" textlink="">
      <xdr:nvSpPr>
        <xdr:cNvPr id="198" name="テキスト ボックス 197"/>
        <xdr:cNvSpPr txBox="1"/>
      </xdr:nvSpPr>
      <xdr:spPr>
        <a:xfrm>
          <a:off x="3733800" y="140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99203</xdr:rowOff>
    </xdr:from>
    <xdr:to>
      <xdr:col>4</xdr:col>
      <xdr:colOff>482600</xdr:colOff>
      <xdr:row>81</xdr:row>
      <xdr:rowOff>99223</xdr:rowOff>
    </xdr:to>
    <xdr:cxnSp macro="">
      <xdr:nvCxnSpPr>
        <xdr:cNvPr id="199" name="直線コネクタ 198"/>
        <xdr:cNvCxnSpPr/>
      </xdr:nvCxnSpPr>
      <xdr:spPr>
        <a:xfrm>
          <a:off x="2336800" y="1398665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1302</xdr:rowOff>
    </xdr:from>
    <xdr:ext cx="762000" cy="259045"/>
    <xdr:sp macro="" textlink="">
      <xdr:nvSpPr>
        <xdr:cNvPr id="201" name="テキスト ボックス 200"/>
        <xdr:cNvSpPr txBox="1"/>
      </xdr:nvSpPr>
      <xdr:spPr>
        <a:xfrm>
          <a:off x="2844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99203</xdr:rowOff>
    </xdr:from>
    <xdr:to>
      <xdr:col>3</xdr:col>
      <xdr:colOff>279400</xdr:colOff>
      <xdr:row>81</xdr:row>
      <xdr:rowOff>100952</xdr:rowOff>
    </xdr:to>
    <xdr:cxnSp macro="">
      <xdr:nvCxnSpPr>
        <xdr:cNvPr id="202" name="直線コネクタ 201"/>
        <xdr:cNvCxnSpPr/>
      </xdr:nvCxnSpPr>
      <xdr:spPr>
        <a:xfrm flipV="1">
          <a:off x="1447800" y="13986653"/>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167758</xdr:rowOff>
    </xdr:from>
    <xdr:ext cx="762000" cy="259045"/>
    <xdr:sp macro="" textlink="">
      <xdr:nvSpPr>
        <xdr:cNvPr id="204" name="テキスト ボックス 203"/>
        <xdr:cNvSpPr txBox="1"/>
      </xdr:nvSpPr>
      <xdr:spPr>
        <a:xfrm>
          <a:off x="1955800" y="1405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16155</xdr:rowOff>
    </xdr:from>
    <xdr:ext cx="762000" cy="259045"/>
    <xdr:sp macro="" textlink="">
      <xdr:nvSpPr>
        <xdr:cNvPr id="206" name="テキスト ボックス 205"/>
        <xdr:cNvSpPr txBox="1"/>
      </xdr:nvSpPr>
      <xdr:spPr>
        <a:xfrm>
          <a:off x="1066800" y="140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80118</xdr:rowOff>
    </xdr:from>
    <xdr:to>
      <xdr:col>7</xdr:col>
      <xdr:colOff>203200</xdr:colOff>
      <xdr:row>82</xdr:row>
      <xdr:rowOff>10268</xdr:rowOff>
    </xdr:to>
    <xdr:sp macro="" textlink="">
      <xdr:nvSpPr>
        <xdr:cNvPr id="212" name="円/楕円 211"/>
        <xdr:cNvSpPr/>
      </xdr:nvSpPr>
      <xdr:spPr>
        <a:xfrm>
          <a:off x="49022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96645</xdr:rowOff>
    </xdr:from>
    <xdr:ext cx="762000" cy="259045"/>
    <xdr:sp macro="" textlink="">
      <xdr:nvSpPr>
        <xdr:cNvPr id="213" name="人件費・物件費等の状況該当値テキスト"/>
        <xdr:cNvSpPr txBox="1"/>
      </xdr:nvSpPr>
      <xdr:spPr>
        <a:xfrm>
          <a:off x="5041900" y="138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89026</xdr:rowOff>
    </xdr:from>
    <xdr:to>
      <xdr:col>6</xdr:col>
      <xdr:colOff>50800</xdr:colOff>
      <xdr:row>82</xdr:row>
      <xdr:rowOff>19176</xdr:rowOff>
    </xdr:to>
    <xdr:sp macro="" textlink="">
      <xdr:nvSpPr>
        <xdr:cNvPr id="214" name="円/楕円 213"/>
        <xdr:cNvSpPr/>
      </xdr:nvSpPr>
      <xdr:spPr>
        <a:xfrm>
          <a:off x="4064000" y="139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29353</xdr:rowOff>
    </xdr:from>
    <xdr:ext cx="736600" cy="259045"/>
    <xdr:sp macro="" textlink="">
      <xdr:nvSpPr>
        <xdr:cNvPr id="215" name="テキスト ボックス 214"/>
        <xdr:cNvSpPr txBox="1"/>
      </xdr:nvSpPr>
      <xdr:spPr>
        <a:xfrm>
          <a:off x="3733800" y="1374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48423</xdr:rowOff>
    </xdr:from>
    <xdr:to>
      <xdr:col>4</xdr:col>
      <xdr:colOff>533400</xdr:colOff>
      <xdr:row>81</xdr:row>
      <xdr:rowOff>150023</xdr:rowOff>
    </xdr:to>
    <xdr:sp macro="" textlink="">
      <xdr:nvSpPr>
        <xdr:cNvPr id="216" name="円/楕円 215"/>
        <xdr:cNvSpPr/>
      </xdr:nvSpPr>
      <xdr:spPr>
        <a:xfrm>
          <a:off x="3175000" y="139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160200</xdr:rowOff>
    </xdr:from>
    <xdr:ext cx="762000" cy="259045"/>
    <xdr:sp macro="" textlink="">
      <xdr:nvSpPr>
        <xdr:cNvPr id="217" name="テキスト ボックス 216"/>
        <xdr:cNvSpPr txBox="1"/>
      </xdr:nvSpPr>
      <xdr:spPr>
        <a:xfrm>
          <a:off x="2844800" y="137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48403</xdr:rowOff>
    </xdr:from>
    <xdr:to>
      <xdr:col>3</xdr:col>
      <xdr:colOff>330200</xdr:colOff>
      <xdr:row>81</xdr:row>
      <xdr:rowOff>150003</xdr:rowOff>
    </xdr:to>
    <xdr:sp macro="" textlink="">
      <xdr:nvSpPr>
        <xdr:cNvPr id="218" name="円/楕円 217"/>
        <xdr:cNvSpPr/>
      </xdr:nvSpPr>
      <xdr:spPr>
        <a:xfrm>
          <a:off x="2286000" y="13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160180</xdr:rowOff>
    </xdr:from>
    <xdr:ext cx="762000" cy="259045"/>
    <xdr:sp macro="" textlink="">
      <xdr:nvSpPr>
        <xdr:cNvPr id="219" name="テキスト ボックス 218"/>
        <xdr:cNvSpPr txBox="1"/>
      </xdr:nvSpPr>
      <xdr:spPr>
        <a:xfrm>
          <a:off x="1955800" y="1370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50152</xdr:rowOff>
    </xdr:from>
    <xdr:to>
      <xdr:col>2</xdr:col>
      <xdr:colOff>127000</xdr:colOff>
      <xdr:row>81</xdr:row>
      <xdr:rowOff>151752</xdr:rowOff>
    </xdr:to>
    <xdr:sp macro="" textlink="">
      <xdr:nvSpPr>
        <xdr:cNvPr id="220" name="円/楕円 219"/>
        <xdr:cNvSpPr/>
      </xdr:nvSpPr>
      <xdr:spPr>
        <a:xfrm>
          <a:off x="1397000" y="139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161929</xdr:rowOff>
    </xdr:from>
    <xdr:ext cx="762000" cy="259045"/>
    <xdr:sp macro="" textlink="">
      <xdr:nvSpPr>
        <xdr:cNvPr id="221" name="テキスト ボックス 220"/>
        <xdr:cNvSpPr txBox="1"/>
      </xdr:nvSpPr>
      <xdr:spPr>
        <a:xfrm>
          <a:off x="1066800" y="137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a:p>
          <a:pPr eaLnBrk="1" fontAlgn="auto" latinLnBrk="0" hangingPunct="1"/>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104139</xdr:rowOff>
    </xdr:to>
    <xdr:cxnSp macro="">
      <xdr:nvCxnSpPr>
        <xdr:cNvPr id="255" name="直線コネクタ 254"/>
        <xdr:cNvCxnSpPr/>
      </xdr:nvCxnSpPr>
      <xdr:spPr>
        <a:xfrm>
          <a:off x="16179800" y="146532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53339</xdr:rowOff>
    </xdr:to>
    <xdr:cxnSp macro="">
      <xdr:nvCxnSpPr>
        <xdr:cNvPr id="258" name="直線コネクタ 257"/>
        <xdr:cNvCxnSpPr/>
      </xdr:nvCxnSpPr>
      <xdr:spPr>
        <a:xfrm flipV="1">
          <a:off x="15290800" y="14653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89</xdr:row>
      <xdr:rowOff>150284</xdr:rowOff>
    </xdr:to>
    <xdr:cxnSp macro="">
      <xdr:nvCxnSpPr>
        <xdr:cNvPr id="261" name="直線コネクタ 260"/>
        <xdr:cNvCxnSpPr/>
      </xdr:nvCxnSpPr>
      <xdr:spPr>
        <a:xfrm flipV="1">
          <a:off x="14401800" y="1479803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3" name="テキスト ボックス 262"/>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150284</xdr:rowOff>
    </xdr:from>
    <xdr:to>
      <xdr:col>21</xdr:col>
      <xdr:colOff>0</xdr:colOff>
      <xdr:row>89</xdr:row>
      <xdr:rowOff>150284</xdr:rowOff>
    </xdr:to>
    <xdr:cxnSp macro="">
      <xdr:nvCxnSpPr>
        <xdr:cNvPr id="264" name="直線コネクタ 263"/>
        <xdr:cNvCxnSpPr/>
      </xdr:nvCxnSpPr>
      <xdr:spPr>
        <a:xfrm>
          <a:off x="13512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6" name="テキスト ボックス 265"/>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8" name="テキスト ボックス 267"/>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6" name="円/楕円 275"/>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7" name="テキスト ボックス 276"/>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8" name="円/楕円 277"/>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9" name="テキスト ボックス 278"/>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0" name="円/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2" name="円/楕円 281"/>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3" name="テキスト ボックス 282"/>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過去からの新規採用抑制により職員数が減少し、人口千人当たりの職員数は</a:t>
          </a:r>
          <a:r>
            <a:rPr lang="en-US" altLang="ja-JP" sz="1100" b="0" i="0" baseline="0">
              <a:solidFill>
                <a:schemeClr val="dk1"/>
              </a:solidFill>
              <a:effectLst/>
              <a:latin typeface="+mn-lt"/>
              <a:ea typeface="+mn-ea"/>
              <a:cs typeface="+mn-cs"/>
            </a:rPr>
            <a:t>8.28</a:t>
          </a:r>
          <a:r>
            <a:rPr lang="ja-JP" altLang="ja-JP" sz="1100" b="0" i="0" baseline="0">
              <a:solidFill>
                <a:schemeClr val="dk1"/>
              </a:solidFill>
              <a:effectLst/>
              <a:latin typeface="+mn-lt"/>
              <a:ea typeface="+mn-ea"/>
              <a:cs typeface="+mn-cs"/>
            </a:rPr>
            <a:t>人で類似団体平均を下回っている。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117221</xdr:rowOff>
    </xdr:from>
    <xdr:to>
      <xdr:col>24</xdr:col>
      <xdr:colOff>558800</xdr:colOff>
      <xdr:row>59</xdr:row>
      <xdr:rowOff>138938</xdr:rowOff>
    </xdr:to>
    <xdr:cxnSp macro="">
      <xdr:nvCxnSpPr>
        <xdr:cNvPr id="318" name="直線コネクタ 317"/>
        <xdr:cNvCxnSpPr/>
      </xdr:nvCxnSpPr>
      <xdr:spPr>
        <a:xfrm>
          <a:off x="16179800" y="1023277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117221</xdr:rowOff>
    </xdr:from>
    <xdr:to>
      <xdr:col>23</xdr:col>
      <xdr:colOff>406400</xdr:colOff>
      <xdr:row>59</xdr:row>
      <xdr:rowOff>120438</xdr:rowOff>
    </xdr:to>
    <xdr:cxnSp macro="">
      <xdr:nvCxnSpPr>
        <xdr:cNvPr id="321" name="直線コネクタ 320"/>
        <xdr:cNvCxnSpPr/>
      </xdr:nvCxnSpPr>
      <xdr:spPr>
        <a:xfrm flipV="1">
          <a:off x="15290800" y="102327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3" name="テキスト ボックス 322"/>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120438</xdr:rowOff>
    </xdr:from>
    <xdr:to>
      <xdr:col>22</xdr:col>
      <xdr:colOff>203200</xdr:colOff>
      <xdr:row>59</xdr:row>
      <xdr:rowOff>141351</xdr:rowOff>
    </xdr:to>
    <xdr:cxnSp macro="">
      <xdr:nvCxnSpPr>
        <xdr:cNvPr id="324" name="直線コネクタ 323"/>
        <xdr:cNvCxnSpPr/>
      </xdr:nvCxnSpPr>
      <xdr:spPr>
        <a:xfrm flipV="1">
          <a:off x="14401800" y="1023598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6" name="テキスト ボックス 325"/>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141351</xdr:rowOff>
    </xdr:from>
    <xdr:to>
      <xdr:col>21</xdr:col>
      <xdr:colOff>0</xdr:colOff>
      <xdr:row>59</xdr:row>
      <xdr:rowOff>154220</xdr:rowOff>
    </xdr:to>
    <xdr:cxnSp macro="">
      <xdr:nvCxnSpPr>
        <xdr:cNvPr id="327" name="直線コネクタ 326"/>
        <xdr:cNvCxnSpPr/>
      </xdr:nvCxnSpPr>
      <xdr:spPr>
        <a:xfrm flipV="1">
          <a:off x="13512800" y="1025690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29" name="テキスト ボックス 328"/>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1" name="テキスト ボックス 330"/>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88138</xdr:rowOff>
    </xdr:from>
    <xdr:to>
      <xdr:col>24</xdr:col>
      <xdr:colOff>609600</xdr:colOff>
      <xdr:row>60</xdr:row>
      <xdr:rowOff>18288</xdr:rowOff>
    </xdr:to>
    <xdr:sp macro="" textlink="">
      <xdr:nvSpPr>
        <xdr:cNvPr id="337" name="円/楕円 336"/>
        <xdr:cNvSpPr/>
      </xdr:nvSpPr>
      <xdr:spPr>
        <a:xfrm>
          <a:off x="16967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9415</xdr:rowOff>
    </xdr:from>
    <xdr:ext cx="762000" cy="259045"/>
    <xdr:sp macro="" textlink="">
      <xdr:nvSpPr>
        <xdr:cNvPr id="338" name="定員管理の状況該当値テキスト"/>
        <xdr:cNvSpPr txBox="1"/>
      </xdr:nvSpPr>
      <xdr:spPr>
        <a:xfrm>
          <a:off x="171069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66421</xdr:rowOff>
    </xdr:from>
    <xdr:to>
      <xdr:col>23</xdr:col>
      <xdr:colOff>457200</xdr:colOff>
      <xdr:row>59</xdr:row>
      <xdr:rowOff>168021</xdr:rowOff>
    </xdr:to>
    <xdr:sp macro="" textlink="">
      <xdr:nvSpPr>
        <xdr:cNvPr id="339" name="円/楕円 338"/>
        <xdr:cNvSpPr/>
      </xdr:nvSpPr>
      <xdr:spPr>
        <a:xfrm>
          <a:off x="16129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6748</xdr:rowOff>
    </xdr:from>
    <xdr:ext cx="736600" cy="259045"/>
    <xdr:sp macro="" textlink="">
      <xdr:nvSpPr>
        <xdr:cNvPr id="340" name="テキスト ボックス 339"/>
        <xdr:cNvSpPr txBox="1"/>
      </xdr:nvSpPr>
      <xdr:spPr>
        <a:xfrm>
          <a:off x="15798800" y="995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69638</xdr:rowOff>
    </xdr:from>
    <xdr:to>
      <xdr:col>22</xdr:col>
      <xdr:colOff>254000</xdr:colOff>
      <xdr:row>59</xdr:row>
      <xdr:rowOff>171238</xdr:rowOff>
    </xdr:to>
    <xdr:sp macro="" textlink="">
      <xdr:nvSpPr>
        <xdr:cNvPr id="341" name="円/楕円 340"/>
        <xdr:cNvSpPr/>
      </xdr:nvSpPr>
      <xdr:spPr>
        <a:xfrm>
          <a:off x="15240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9965</xdr:rowOff>
    </xdr:from>
    <xdr:ext cx="762000" cy="259045"/>
    <xdr:sp macro="" textlink="">
      <xdr:nvSpPr>
        <xdr:cNvPr id="342" name="テキスト ボックス 341"/>
        <xdr:cNvSpPr txBox="1"/>
      </xdr:nvSpPr>
      <xdr:spPr>
        <a:xfrm>
          <a:off x="14909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90551</xdr:rowOff>
    </xdr:from>
    <xdr:to>
      <xdr:col>21</xdr:col>
      <xdr:colOff>50800</xdr:colOff>
      <xdr:row>60</xdr:row>
      <xdr:rowOff>20701</xdr:rowOff>
    </xdr:to>
    <xdr:sp macro="" textlink="">
      <xdr:nvSpPr>
        <xdr:cNvPr id="343" name="円/楕円 342"/>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30878</xdr:rowOff>
    </xdr:from>
    <xdr:ext cx="762000" cy="259045"/>
    <xdr:sp macro="" textlink="">
      <xdr:nvSpPr>
        <xdr:cNvPr id="344" name="テキスト ボックス 343"/>
        <xdr:cNvSpPr txBox="1"/>
      </xdr:nvSpPr>
      <xdr:spPr>
        <a:xfrm>
          <a:off x="14020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103420</xdr:rowOff>
    </xdr:from>
    <xdr:to>
      <xdr:col>19</xdr:col>
      <xdr:colOff>533400</xdr:colOff>
      <xdr:row>60</xdr:row>
      <xdr:rowOff>33570</xdr:rowOff>
    </xdr:to>
    <xdr:sp macro="" textlink="">
      <xdr:nvSpPr>
        <xdr:cNvPr id="345" name="円/楕円 344"/>
        <xdr:cNvSpPr/>
      </xdr:nvSpPr>
      <xdr:spPr>
        <a:xfrm>
          <a:off x="13462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43747</xdr:rowOff>
    </xdr:from>
    <xdr:ext cx="762000" cy="259045"/>
    <xdr:sp macro="" textlink="">
      <xdr:nvSpPr>
        <xdr:cNvPr id="346" name="テキスト ボックス 345"/>
        <xdr:cNvSpPr txBox="1"/>
      </xdr:nvSpPr>
      <xdr:spPr>
        <a:xfrm>
          <a:off x="13131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過去の大型事業の集中的な実施により地方債の元利償還金が増加し、平成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年度と</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％を超え地方債許可団体へ移行したが、平成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年度から公債費が減少し、３ヵ年の平均値である実質公債費比率は平成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％に減少し、地方債協議団体へ戻った。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今後、地方債届出制度で定める民間債協議不要団体の基準の</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％未満を独自の目安とし、これを上回らない範囲内で、町の総合計画実施計画に沿った選択と集中による事業の厳選、新規事業の抑制を図り、世代間負担のバランスを保った健全な財政運営に努める。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105410</xdr:rowOff>
    </xdr:to>
    <xdr:cxnSp macro="">
      <xdr:nvCxnSpPr>
        <xdr:cNvPr id="378" name="直線コネクタ 377"/>
        <xdr:cNvCxnSpPr/>
      </xdr:nvCxnSpPr>
      <xdr:spPr>
        <a:xfrm flipV="1">
          <a:off x="16179800" y="676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11176</xdr:rowOff>
    </xdr:to>
    <xdr:cxnSp macro="">
      <xdr:nvCxnSpPr>
        <xdr:cNvPr id="381" name="直線コネクタ 380"/>
        <xdr:cNvCxnSpPr/>
      </xdr:nvCxnSpPr>
      <xdr:spPr>
        <a:xfrm flipV="1">
          <a:off x="15290800" y="67919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3" name="テキスト ボックス 38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155956</xdr:rowOff>
    </xdr:to>
    <xdr:cxnSp macro="">
      <xdr:nvCxnSpPr>
        <xdr:cNvPr id="384" name="直線コネクタ 383"/>
        <xdr:cNvCxnSpPr/>
      </xdr:nvCxnSpPr>
      <xdr:spPr>
        <a:xfrm flipV="1">
          <a:off x="14401800" y="686917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86" name="テキスト ボックス 385"/>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42</xdr:row>
      <xdr:rowOff>54356</xdr:rowOff>
    </xdr:to>
    <xdr:cxnSp macro="">
      <xdr:nvCxnSpPr>
        <xdr:cNvPr id="387" name="直線コネクタ 386"/>
        <xdr:cNvCxnSpPr/>
      </xdr:nvCxnSpPr>
      <xdr:spPr>
        <a:xfrm flipV="1">
          <a:off x="13512800" y="701395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89" name="テキスト ボックス 388"/>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1" name="テキスト ボックス 39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397" name="円/楕円 396"/>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398"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9" name="円/楕円 398"/>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0" name="テキスト ボックス 399"/>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401" name="円/楕円 400"/>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402" name="テキスト ボックス 401"/>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3" name="円/楕円 402"/>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4" name="テキスト ボックス 403"/>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5" name="円/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6" name="テキスト ボックス 40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4" name="フローチャート : 判断 44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5" name="テキスト ボックス 44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46" name="フローチャート : 判断 445"/>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47" name="テキスト ボックス 446"/>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48" name="フローチャート : 判断 44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49" name="テキスト ボックス 44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0" name="フローチャート : 判断 44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1" name="テキスト ボックス 45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で類似団体平均を下回っているが、これは行財政改革による課の統廃合、職員の不補充等で職員数が減少したことなどが要因である。住民ニーズの多様化に応え行政サービスの質の向上を目指すうえで業務量に応じた適正な職員配置に取り組み、事務の効率化・合理化を図り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163576</xdr:rowOff>
    </xdr:from>
    <xdr:to>
      <xdr:col>7</xdr:col>
      <xdr:colOff>15875</xdr:colOff>
      <xdr:row>35</xdr:row>
      <xdr:rowOff>129286</xdr:rowOff>
    </xdr:to>
    <xdr:cxnSp macro="">
      <xdr:nvCxnSpPr>
        <xdr:cNvPr id="64" name="直線コネクタ 63"/>
        <xdr:cNvCxnSpPr/>
      </xdr:nvCxnSpPr>
      <xdr:spPr>
        <a:xfrm flipV="1">
          <a:off x="3987800" y="59928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106426</xdr:rowOff>
    </xdr:from>
    <xdr:to>
      <xdr:col>5</xdr:col>
      <xdr:colOff>549275</xdr:colOff>
      <xdr:row>35</xdr:row>
      <xdr:rowOff>129286</xdr:rowOff>
    </xdr:to>
    <xdr:cxnSp macro="">
      <xdr:nvCxnSpPr>
        <xdr:cNvPr id="67" name="直線コネクタ 66"/>
        <xdr:cNvCxnSpPr/>
      </xdr:nvCxnSpPr>
      <xdr:spPr>
        <a:xfrm>
          <a:off x="3098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106426</xdr:rowOff>
    </xdr:from>
    <xdr:to>
      <xdr:col>4</xdr:col>
      <xdr:colOff>346075</xdr:colOff>
      <xdr:row>35</xdr:row>
      <xdr:rowOff>120142</xdr:rowOff>
    </xdr:to>
    <xdr:cxnSp macro="">
      <xdr:nvCxnSpPr>
        <xdr:cNvPr id="70" name="直線コネクタ 69"/>
        <xdr:cNvCxnSpPr/>
      </xdr:nvCxnSpPr>
      <xdr:spPr>
        <a:xfrm flipV="1">
          <a:off x="2209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156718</xdr:rowOff>
    </xdr:to>
    <xdr:cxnSp macro="">
      <xdr:nvCxnSpPr>
        <xdr:cNvPr id="73" name="直線コネクタ 72"/>
        <xdr:cNvCxnSpPr/>
      </xdr:nvCxnSpPr>
      <xdr:spPr>
        <a:xfrm flipV="1">
          <a:off x="1320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112776</xdr:rowOff>
    </xdr:from>
    <xdr:to>
      <xdr:col>7</xdr:col>
      <xdr:colOff>66675</xdr:colOff>
      <xdr:row>35</xdr:row>
      <xdr:rowOff>42926</xdr:rowOff>
    </xdr:to>
    <xdr:sp macro="" textlink="">
      <xdr:nvSpPr>
        <xdr:cNvPr id="83" name="円/楕円 82"/>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21353</xdr:rowOff>
    </xdr:from>
    <xdr:ext cx="762000" cy="259045"/>
    <xdr:sp macro="" textlink="">
      <xdr:nvSpPr>
        <xdr:cNvPr id="84" name="人件費該当値テキスト"/>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7" name="円/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9" name="円/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1" name="円/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物件費の経常収支比率は過去からの推移で類似団体平均を下回っている。今後も事務事業評価により費用対効果を検証しながら経常的経費の削減に努める。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96520</xdr:rowOff>
    </xdr:to>
    <xdr:cxnSp macro="">
      <xdr:nvCxnSpPr>
        <xdr:cNvPr id="125" name="直線コネクタ 124"/>
        <xdr:cNvCxnSpPr/>
      </xdr:nvCxnSpPr>
      <xdr:spPr>
        <a:xfrm flipV="1">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96520</xdr:rowOff>
    </xdr:to>
    <xdr:cxnSp macro="">
      <xdr:nvCxnSpPr>
        <xdr:cNvPr id="128" name="直線コネクタ 127"/>
        <xdr:cNvCxnSpPr/>
      </xdr:nvCxnSpPr>
      <xdr:spPr>
        <a:xfrm>
          <a:off x="14782800" y="278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16</xdr:row>
      <xdr:rowOff>43180</xdr:rowOff>
    </xdr:to>
    <xdr:cxnSp macro="">
      <xdr:nvCxnSpPr>
        <xdr:cNvPr id="131" name="直線コネクタ 130"/>
        <xdr:cNvCxnSpPr/>
      </xdr:nvCxnSpPr>
      <xdr:spPr>
        <a:xfrm>
          <a:off x="13893800" y="261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54610</xdr:rowOff>
    </xdr:to>
    <xdr:cxnSp macro="">
      <xdr:nvCxnSpPr>
        <xdr:cNvPr id="134" name="直線コネクタ 133"/>
        <xdr:cNvCxnSpPr/>
      </xdr:nvCxnSpPr>
      <xdr:spPr>
        <a:xfrm flipV="1">
          <a:off x="13004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介護給付訓練等給付、福祉医療給付（医療費助成）及び児童手当などの充実により扶助費は年々増加しているが、経常収支比率は平成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％で類似団体平均を下回っている。義務的な経費であるので、財政を圧迫する上昇傾向に歯止めをかけるよう努める。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6" name="直線コネクタ 185"/>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107950</xdr:rowOff>
    </xdr:to>
    <xdr:cxnSp macro="">
      <xdr:nvCxnSpPr>
        <xdr:cNvPr id="189" name="直線コネクタ 188"/>
        <xdr:cNvCxnSpPr/>
      </xdr:nvCxnSpPr>
      <xdr:spPr>
        <a:xfrm>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2" name="直線コネクタ 191"/>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5" name="直線コネクタ 194"/>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下水道事業会計、介護保険広域連合等への繰出金の増加により、その他の経常収支比率は</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％で類似団体平均を上回っている。公共下水道事業は平成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で管工事、処理場建設すべての事業が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127000</xdr:rowOff>
    </xdr:to>
    <xdr:cxnSp macro="">
      <xdr:nvCxnSpPr>
        <xdr:cNvPr id="247" name="直線コネクタ 246"/>
        <xdr:cNvCxnSpPr/>
      </xdr:nvCxnSpPr>
      <xdr:spPr>
        <a:xfrm flipV="1">
          <a:off x="15671800" y="1001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127000</xdr:rowOff>
    </xdr:to>
    <xdr:cxnSp macro="">
      <xdr:nvCxnSpPr>
        <xdr:cNvPr id="250" name="直線コネクタ 249"/>
        <xdr:cNvCxnSpPr/>
      </xdr:nvCxnSpPr>
      <xdr:spPr>
        <a:xfrm>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88900</xdr:rowOff>
    </xdr:to>
    <xdr:cxnSp macro="">
      <xdr:nvCxnSpPr>
        <xdr:cNvPr id="253" name="直線コネクタ 252"/>
        <xdr:cNvCxnSpPr/>
      </xdr:nvCxnSpPr>
      <xdr:spPr>
        <a:xfrm>
          <a:off x="13893800" y="994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168910</xdr:rowOff>
    </xdr:to>
    <xdr:cxnSp macro="">
      <xdr:nvCxnSpPr>
        <xdr:cNvPr id="256" name="直線コネクタ 255"/>
        <xdr:cNvCxnSpPr/>
      </xdr:nvCxnSpPr>
      <xdr:spPr>
        <a:xfrm>
          <a:off x="13004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6" name="円/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7"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8" name="円/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0" name="円/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1" name="テキスト ボックス 27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2" name="円/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4" name="円/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補助費等の経常収支比率は</a:t>
          </a:r>
          <a:r>
            <a:rPr lang="en-US" altLang="ja-JP" sz="1100" b="0" i="0" baseline="0">
              <a:solidFill>
                <a:schemeClr val="dk1"/>
              </a:solidFill>
              <a:effectLst/>
              <a:latin typeface="+mn-lt"/>
              <a:ea typeface="+mn-ea"/>
              <a:cs typeface="+mn-cs"/>
            </a:rPr>
            <a:t>14.2</a:t>
          </a:r>
          <a:r>
            <a:rPr lang="ja-JP" altLang="ja-JP" sz="1100" b="0" i="0" baseline="0">
              <a:solidFill>
                <a:schemeClr val="dk1"/>
              </a:solidFill>
              <a:effectLst/>
              <a:latin typeface="+mn-lt"/>
              <a:ea typeface="+mn-ea"/>
              <a:cs typeface="+mn-cs"/>
            </a:rPr>
            <a:t>％で類似団体平均を下回っているが、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33274</xdr:rowOff>
    </xdr:to>
    <xdr:cxnSp macro="">
      <xdr:nvCxnSpPr>
        <xdr:cNvPr id="305" name="直線コネクタ 304"/>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5842</xdr:rowOff>
    </xdr:to>
    <xdr:cxnSp macro="">
      <xdr:nvCxnSpPr>
        <xdr:cNvPr id="308" name="直線コネクタ 307"/>
        <xdr:cNvCxnSpPr/>
      </xdr:nvCxnSpPr>
      <xdr:spPr>
        <a:xfrm>
          <a:off x="14782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154432</xdr:rowOff>
    </xdr:to>
    <xdr:cxnSp macro="">
      <xdr:nvCxnSpPr>
        <xdr:cNvPr id="311" name="直線コネクタ 310"/>
        <xdr:cNvCxnSpPr/>
      </xdr:nvCxnSpPr>
      <xdr:spPr>
        <a:xfrm>
          <a:off x="13893800" y="61894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53848</xdr:rowOff>
    </xdr:to>
    <xdr:cxnSp macro="">
      <xdr:nvCxnSpPr>
        <xdr:cNvPr id="314" name="直線コネクタ 313"/>
        <xdr:cNvCxnSpPr/>
      </xdr:nvCxnSpPr>
      <xdr:spPr>
        <a:xfrm flipV="1">
          <a:off x="13004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5"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6" name="円/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27" name="テキスト ボックス 32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29" name="テキスト ボックス 328"/>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0" name="円/楕円 329"/>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1" name="テキスト ボックス 330"/>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2" name="円/楕円 331"/>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3" name="テキスト ボックス 332"/>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平成元年以降に実施した大型事業に係る地方債の償還が完了し始めたことに加え、平成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年度に公的資金補償金免除繰上償還制度を活用して高利率の地方債の借換等による償還利子の軽減を図ることにより公債費の経常収支比率は</a:t>
          </a:r>
          <a:r>
            <a:rPr lang="en-US" altLang="ja-JP" sz="1100" b="0" i="0" baseline="0">
              <a:solidFill>
                <a:schemeClr val="dk1"/>
              </a:solidFill>
              <a:effectLst/>
              <a:latin typeface="+mn-lt"/>
              <a:ea typeface="+mn-ea"/>
              <a:cs typeface="+mn-cs"/>
            </a:rPr>
            <a:t>13.3</a:t>
          </a:r>
          <a:r>
            <a:rPr lang="ja-JP" altLang="ja-JP" sz="1100" b="0" i="0" baseline="0">
              <a:solidFill>
                <a:schemeClr val="dk1"/>
              </a:solidFill>
              <a:effectLst/>
              <a:latin typeface="+mn-lt"/>
              <a:ea typeface="+mn-ea"/>
              <a:cs typeface="+mn-cs"/>
            </a:rPr>
            <a:t>％で類似団体平均を下回った。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43180</xdr:rowOff>
    </xdr:to>
    <xdr:cxnSp macro="">
      <xdr:nvCxnSpPr>
        <xdr:cNvPr id="365" name="直線コネクタ 364"/>
        <xdr:cNvCxnSpPr/>
      </xdr:nvCxnSpPr>
      <xdr:spPr>
        <a:xfrm flipV="1">
          <a:off x="3987800" y="13016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43180</xdr:rowOff>
    </xdr:from>
    <xdr:to>
      <xdr:col>5</xdr:col>
      <xdr:colOff>549275</xdr:colOff>
      <xdr:row>76</xdr:row>
      <xdr:rowOff>62230</xdr:rowOff>
    </xdr:to>
    <xdr:cxnSp macro="">
      <xdr:nvCxnSpPr>
        <xdr:cNvPr id="368" name="直線コネクタ 367"/>
        <xdr:cNvCxnSpPr/>
      </xdr:nvCxnSpPr>
      <xdr:spPr>
        <a:xfrm flipV="1">
          <a:off x="3098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96520</xdr:rowOff>
    </xdr:to>
    <xdr:cxnSp macro="">
      <xdr:nvCxnSpPr>
        <xdr:cNvPr id="371" name="直線コネクタ 370"/>
        <xdr:cNvCxnSpPr/>
      </xdr:nvCxnSpPr>
      <xdr:spPr>
        <a:xfrm flipV="1">
          <a:off x="2209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73" name="テキスト ボックス 372"/>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127000</xdr:rowOff>
    </xdr:to>
    <xdr:cxnSp macro="">
      <xdr:nvCxnSpPr>
        <xdr:cNvPr id="374" name="直線コネクタ 373"/>
        <xdr:cNvCxnSpPr/>
      </xdr:nvCxnSpPr>
      <xdr:spPr>
        <a:xfrm flipV="1">
          <a:off x="1320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170197</xdr:rowOff>
    </xdr:from>
    <xdr:ext cx="762000" cy="259045"/>
    <xdr:sp macro="" textlink="">
      <xdr:nvSpPr>
        <xdr:cNvPr id="376" name="テキスト ボックス 37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8" name="テキスト ボックス 377"/>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4" name="円/楕円 383"/>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5"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86" name="円/楕円 385"/>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87" name="テキスト ボックス 386"/>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8" name="円/楕円 387"/>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9" name="テキスト ボックス 388"/>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0" name="円/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2" name="円/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事務の効率化・合理化、効果の薄い事業の廃止・縮減などの結果、増加に歯止めがかかり減少した状態も、</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64.5%</a:t>
          </a:r>
          <a:r>
            <a:rPr lang="ja-JP" altLang="ja-JP" sz="1100" b="0" i="0" baseline="0">
              <a:solidFill>
                <a:schemeClr val="dk1"/>
              </a:solidFill>
              <a:effectLst/>
              <a:latin typeface="+mn-lt"/>
              <a:ea typeface="+mn-ea"/>
              <a:cs typeface="+mn-cs"/>
            </a:rPr>
            <a:t>と数字を落とした。さらなる経常経費の抑制を図り、財政の硬直化を防ぐよう努める。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53521</xdr:rowOff>
    </xdr:from>
    <xdr:to>
      <xdr:col>24</xdr:col>
      <xdr:colOff>31750</xdr:colOff>
      <xdr:row>77</xdr:row>
      <xdr:rowOff>164556</xdr:rowOff>
    </xdr:to>
    <xdr:cxnSp macro="">
      <xdr:nvCxnSpPr>
        <xdr:cNvPr id="428" name="直線コネクタ 427"/>
        <xdr:cNvCxnSpPr/>
      </xdr:nvCxnSpPr>
      <xdr:spPr>
        <a:xfrm flipV="1">
          <a:off x="15671800" y="1325517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76381</xdr:rowOff>
    </xdr:from>
    <xdr:to>
      <xdr:col>22</xdr:col>
      <xdr:colOff>565150</xdr:colOff>
      <xdr:row>77</xdr:row>
      <xdr:rowOff>164556</xdr:rowOff>
    </xdr:to>
    <xdr:cxnSp macro="">
      <xdr:nvCxnSpPr>
        <xdr:cNvPr id="431" name="直線コネクタ 430"/>
        <xdr:cNvCxnSpPr/>
      </xdr:nvCxnSpPr>
      <xdr:spPr>
        <a:xfrm>
          <a:off x="14782800" y="132780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51888</xdr:rowOff>
    </xdr:from>
    <xdr:to>
      <xdr:col>21</xdr:col>
      <xdr:colOff>361950</xdr:colOff>
      <xdr:row>77</xdr:row>
      <xdr:rowOff>76381</xdr:rowOff>
    </xdr:to>
    <xdr:cxnSp macro="">
      <xdr:nvCxnSpPr>
        <xdr:cNvPr id="434" name="直線コネクタ 433"/>
        <xdr:cNvCxnSpPr/>
      </xdr:nvCxnSpPr>
      <xdr:spPr>
        <a:xfrm>
          <a:off x="13893800" y="1308208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74403</xdr:rowOff>
    </xdr:from>
    <xdr:ext cx="762000" cy="259045"/>
    <xdr:sp macro="" textlink="">
      <xdr:nvSpPr>
        <xdr:cNvPr id="436" name="テキスト ボックス 435"/>
        <xdr:cNvSpPr txBox="1"/>
      </xdr:nvSpPr>
      <xdr:spPr>
        <a:xfrm>
          <a:off x="14401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51888</xdr:rowOff>
    </xdr:from>
    <xdr:to>
      <xdr:col>20</xdr:col>
      <xdr:colOff>158750</xdr:colOff>
      <xdr:row>76</xdr:row>
      <xdr:rowOff>74749</xdr:rowOff>
    </xdr:to>
    <xdr:cxnSp macro="">
      <xdr:nvCxnSpPr>
        <xdr:cNvPr id="437" name="直線コネクタ 436"/>
        <xdr:cNvCxnSpPr/>
      </xdr:nvCxnSpPr>
      <xdr:spPr>
        <a:xfrm flipV="1">
          <a:off x="13004800" y="130820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90732</xdr:rowOff>
    </xdr:from>
    <xdr:ext cx="762000" cy="259045"/>
    <xdr:sp macro="" textlink="">
      <xdr:nvSpPr>
        <xdr:cNvPr id="439" name="テキスト ボックス 438"/>
        <xdr:cNvSpPr txBox="1"/>
      </xdr:nvSpPr>
      <xdr:spPr>
        <a:xfrm>
          <a:off x="13512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61340</xdr:rowOff>
    </xdr:from>
    <xdr:ext cx="762000" cy="259045"/>
    <xdr:sp macro="" textlink="">
      <xdr:nvSpPr>
        <xdr:cNvPr id="441" name="テキスト ボックス 440"/>
        <xdr:cNvSpPr txBox="1"/>
      </xdr:nvSpPr>
      <xdr:spPr>
        <a:xfrm>
          <a:off x="12623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2721</xdr:rowOff>
    </xdr:from>
    <xdr:to>
      <xdr:col>24</xdr:col>
      <xdr:colOff>82550</xdr:colOff>
      <xdr:row>77</xdr:row>
      <xdr:rowOff>104321</xdr:rowOff>
    </xdr:to>
    <xdr:sp macro="" textlink="">
      <xdr:nvSpPr>
        <xdr:cNvPr id="447" name="円/楕円 446"/>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19248</xdr:rowOff>
    </xdr:from>
    <xdr:ext cx="762000" cy="259045"/>
    <xdr:sp macro="" textlink="">
      <xdr:nvSpPr>
        <xdr:cNvPr id="448" name="公債費以外該当値テキスト"/>
        <xdr:cNvSpPr txBox="1"/>
      </xdr:nvSpPr>
      <xdr:spPr>
        <a:xfrm>
          <a:off x="16598900" y="130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113756</xdr:rowOff>
    </xdr:from>
    <xdr:to>
      <xdr:col>22</xdr:col>
      <xdr:colOff>615950</xdr:colOff>
      <xdr:row>78</xdr:row>
      <xdr:rowOff>43906</xdr:rowOff>
    </xdr:to>
    <xdr:sp macro="" textlink="">
      <xdr:nvSpPr>
        <xdr:cNvPr id="449" name="円/楕円 448"/>
        <xdr:cNvSpPr/>
      </xdr:nvSpPr>
      <xdr:spPr>
        <a:xfrm>
          <a:off x="15621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54083</xdr:rowOff>
    </xdr:from>
    <xdr:ext cx="736600" cy="259045"/>
    <xdr:sp macro="" textlink="">
      <xdr:nvSpPr>
        <xdr:cNvPr id="450" name="テキスト ボックス 449"/>
        <xdr:cNvSpPr txBox="1"/>
      </xdr:nvSpPr>
      <xdr:spPr>
        <a:xfrm>
          <a:off x="15290800" y="1308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25581</xdr:rowOff>
    </xdr:from>
    <xdr:to>
      <xdr:col>21</xdr:col>
      <xdr:colOff>412750</xdr:colOff>
      <xdr:row>77</xdr:row>
      <xdr:rowOff>127181</xdr:rowOff>
    </xdr:to>
    <xdr:sp macro="" textlink="">
      <xdr:nvSpPr>
        <xdr:cNvPr id="451" name="円/楕円 450"/>
        <xdr:cNvSpPr/>
      </xdr:nvSpPr>
      <xdr:spPr>
        <a:xfrm>
          <a:off x="14732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137358</xdr:rowOff>
    </xdr:from>
    <xdr:ext cx="762000" cy="259045"/>
    <xdr:sp macro="" textlink="">
      <xdr:nvSpPr>
        <xdr:cNvPr id="452" name="テキスト ボックス 451"/>
        <xdr:cNvSpPr txBox="1"/>
      </xdr:nvSpPr>
      <xdr:spPr>
        <a:xfrm>
          <a:off x="14401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xdr:rowOff>
    </xdr:from>
    <xdr:to>
      <xdr:col>20</xdr:col>
      <xdr:colOff>209550</xdr:colOff>
      <xdr:row>76</xdr:row>
      <xdr:rowOff>102688</xdr:rowOff>
    </xdr:to>
    <xdr:sp macro="" textlink="">
      <xdr:nvSpPr>
        <xdr:cNvPr id="453" name="円/楕円 452"/>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112865</xdr:rowOff>
    </xdr:from>
    <xdr:ext cx="762000" cy="259045"/>
    <xdr:sp macro="" textlink="">
      <xdr:nvSpPr>
        <xdr:cNvPr id="454" name="テキスト ボックス 453"/>
        <xdr:cNvSpPr txBox="1"/>
      </xdr:nvSpPr>
      <xdr:spPr>
        <a:xfrm>
          <a:off x="13512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55" name="円/楕円 454"/>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56" name="テキスト ボックス 455"/>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30378</xdr:rowOff>
    </xdr:from>
    <xdr:to>
      <xdr:col>4</xdr:col>
      <xdr:colOff>1117600</xdr:colOff>
      <xdr:row>18</xdr:row>
      <xdr:rowOff>43370</xdr:rowOff>
    </xdr:to>
    <xdr:cxnSp macro="">
      <xdr:nvCxnSpPr>
        <xdr:cNvPr id="50" name="直線コネクタ 49"/>
        <xdr:cNvCxnSpPr/>
      </xdr:nvCxnSpPr>
      <xdr:spPr bwMode="auto">
        <a:xfrm>
          <a:off x="5003800" y="3164103"/>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30378</xdr:rowOff>
    </xdr:from>
    <xdr:to>
      <xdr:col>4</xdr:col>
      <xdr:colOff>469900</xdr:colOff>
      <xdr:row>18</xdr:row>
      <xdr:rowOff>57590</xdr:rowOff>
    </xdr:to>
    <xdr:cxnSp macro="">
      <xdr:nvCxnSpPr>
        <xdr:cNvPr id="53" name="直線コネクタ 52"/>
        <xdr:cNvCxnSpPr/>
      </xdr:nvCxnSpPr>
      <xdr:spPr bwMode="auto">
        <a:xfrm flipV="1">
          <a:off x="4305300" y="3164103"/>
          <a:ext cx="698500" cy="2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55037</xdr:rowOff>
    </xdr:from>
    <xdr:to>
      <xdr:col>3</xdr:col>
      <xdr:colOff>904875</xdr:colOff>
      <xdr:row>18</xdr:row>
      <xdr:rowOff>57590</xdr:rowOff>
    </xdr:to>
    <xdr:cxnSp macro="">
      <xdr:nvCxnSpPr>
        <xdr:cNvPr id="56" name="直線コネクタ 55"/>
        <xdr:cNvCxnSpPr/>
      </xdr:nvCxnSpPr>
      <xdr:spPr bwMode="auto">
        <a:xfrm>
          <a:off x="3606800" y="3188762"/>
          <a:ext cx="6985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29944</xdr:rowOff>
    </xdr:from>
    <xdr:to>
      <xdr:col>3</xdr:col>
      <xdr:colOff>206375</xdr:colOff>
      <xdr:row>18</xdr:row>
      <xdr:rowOff>55037</xdr:rowOff>
    </xdr:to>
    <xdr:cxnSp macro="">
      <xdr:nvCxnSpPr>
        <xdr:cNvPr id="59" name="直線コネクタ 58"/>
        <xdr:cNvCxnSpPr/>
      </xdr:nvCxnSpPr>
      <xdr:spPr bwMode="auto">
        <a:xfrm>
          <a:off x="2908300" y="3163669"/>
          <a:ext cx="6985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164020</xdr:rowOff>
    </xdr:from>
    <xdr:to>
      <xdr:col>5</xdr:col>
      <xdr:colOff>34925</xdr:colOff>
      <xdr:row>18</xdr:row>
      <xdr:rowOff>94170</xdr:rowOff>
    </xdr:to>
    <xdr:sp macro="" textlink="">
      <xdr:nvSpPr>
        <xdr:cNvPr id="69" name="円/楕円 68"/>
        <xdr:cNvSpPr/>
      </xdr:nvSpPr>
      <xdr:spPr bwMode="auto">
        <a:xfrm>
          <a:off x="5600700" y="312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136097</xdr:rowOff>
    </xdr:from>
    <xdr:ext cx="762000" cy="259045"/>
    <xdr:sp macro="" textlink="">
      <xdr:nvSpPr>
        <xdr:cNvPr id="70" name="人口1人当たり決算額の推移該当値テキスト130"/>
        <xdr:cNvSpPr txBox="1"/>
      </xdr:nvSpPr>
      <xdr:spPr>
        <a:xfrm>
          <a:off x="57404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151028</xdr:rowOff>
    </xdr:from>
    <xdr:to>
      <xdr:col>4</xdr:col>
      <xdr:colOff>520700</xdr:colOff>
      <xdr:row>18</xdr:row>
      <xdr:rowOff>81178</xdr:rowOff>
    </xdr:to>
    <xdr:sp macro="" textlink="">
      <xdr:nvSpPr>
        <xdr:cNvPr id="71" name="円/楕円 70"/>
        <xdr:cNvSpPr/>
      </xdr:nvSpPr>
      <xdr:spPr bwMode="auto">
        <a:xfrm>
          <a:off x="4953000" y="311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65955</xdr:rowOff>
    </xdr:from>
    <xdr:ext cx="736600" cy="259045"/>
    <xdr:sp macro="" textlink="">
      <xdr:nvSpPr>
        <xdr:cNvPr id="72" name="テキスト ボックス 71"/>
        <xdr:cNvSpPr txBox="1"/>
      </xdr:nvSpPr>
      <xdr:spPr>
        <a:xfrm>
          <a:off x="4622800" y="319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6790</xdr:rowOff>
    </xdr:from>
    <xdr:to>
      <xdr:col>3</xdr:col>
      <xdr:colOff>955675</xdr:colOff>
      <xdr:row>18</xdr:row>
      <xdr:rowOff>108390</xdr:rowOff>
    </xdr:to>
    <xdr:sp macro="" textlink="">
      <xdr:nvSpPr>
        <xdr:cNvPr id="73" name="円/楕円 72"/>
        <xdr:cNvSpPr/>
      </xdr:nvSpPr>
      <xdr:spPr bwMode="auto">
        <a:xfrm>
          <a:off x="4254500" y="314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93167</xdr:rowOff>
    </xdr:from>
    <xdr:ext cx="762000" cy="259045"/>
    <xdr:sp macro="" textlink="">
      <xdr:nvSpPr>
        <xdr:cNvPr id="74" name="テキスト ボックス 73"/>
        <xdr:cNvSpPr txBox="1"/>
      </xdr:nvSpPr>
      <xdr:spPr>
        <a:xfrm>
          <a:off x="3924300" y="322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4237</xdr:rowOff>
    </xdr:from>
    <xdr:to>
      <xdr:col>3</xdr:col>
      <xdr:colOff>257175</xdr:colOff>
      <xdr:row>18</xdr:row>
      <xdr:rowOff>105837</xdr:rowOff>
    </xdr:to>
    <xdr:sp macro="" textlink="">
      <xdr:nvSpPr>
        <xdr:cNvPr id="75" name="円/楕円 74"/>
        <xdr:cNvSpPr/>
      </xdr:nvSpPr>
      <xdr:spPr bwMode="auto">
        <a:xfrm>
          <a:off x="3556000" y="313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90614</xdr:rowOff>
    </xdr:from>
    <xdr:ext cx="762000" cy="259045"/>
    <xdr:sp macro="" textlink="">
      <xdr:nvSpPr>
        <xdr:cNvPr id="76" name="テキスト ボックス 75"/>
        <xdr:cNvSpPr txBox="1"/>
      </xdr:nvSpPr>
      <xdr:spPr>
        <a:xfrm>
          <a:off x="3225800" y="32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150594</xdr:rowOff>
    </xdr:from>
    <xdr:to>
      <xdr:col>2</xdr:col>
      <xdr:colOff>692150</xdr:colOff>
      <xdr:row>18</xdr:row>
      <xdr:rowOff>80744</xdr:rowOff>
    </xdr:to>
    <xdr:sp macro="" textlink="">
      <xdr:nvSpPr>
        <xdr:cNvPr id="77" name="円/楕円 76"/>
        <xdr:cNvSpPr/>
      </xdr:nvSpPr>
      <xdr:spPr bwMode="auto">
        <a:xfrm>
          <a:off x="2857500" y="311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65521</xdr:rowOff>
    </xdr:from>
    <xdr:ext cx="762000" cy="259045"/>
    <xdr:sp macro="" textlink="">
      <xdr:nvSpPr>
        <xdr:cNvPr id="78" name="テキスト ボックス 77"/>
        <xdr:cNvSpPr txBox="1"/>
      </xdr:nvSpPr>
      <xdr:spPr>
        <a:xfrm>
          <a:off x="2527300" y="31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46465</xdr:rowOff>
    </xdr:from>
    <xdr:to>
      <xdr:col>4</xdr:col>
      <xdr:colOff>1117600</xdr:colOff>
      <xdr:row>37</xdr:row>
      <xdr:rowOff>76502</xdr:rowOff>
    </xdr:to>
    <xdr:cxnSp macro="">
      <xdr:nvCxnSpPr>
        <xdr:cNvPr id="110" name="直線コネクタ 109"/>
        <xdr:cNvCxnSpPr/>
      </xdr:nvCxnSpPr>
      <xdr:spPr bwMode="auto">
        <a:xfrm flipV="1">
          <a:off x="5003800" y="7171165"/>
          <a:ext cx="647700" cy="3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50922</xdr:rowOff>
    </xdr:from>
    <xdr:to>
      <xdr:col>4</xdr:col>
      <xdr:colOff>469900</xdr:colOff>
      <xdr:row>37</xdr:row>
      <xdr:rowOff>76502</xdr:rowOff>
    </xdr:to>
    <xdr:cxnSp macro="">
      <xdr:nvCxnSpPr>
        <xdr:cNvPr id="113" name="直線コネクタ 112"/>
        <xdr:cNvCxnSpPr/>
      </xdr:nvCxnSpPr>
      <xdr:spPr bwMode="auto">
        <a:xfrm>
          <a:off x="4305300" y="7175622"/>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10231</xdr:rowOff>
    </xdr:from>
    <xdr:to>
      <xdr:col>3</xdr:col>
      <xdr:colOff>904875</xdr:colOff>
      <xdr:row>37</xdr:row>
      <xdr:rowOff>50922</xdr:rowOff>
    </xdr:to>
    <xdr:cxnSp macro="">
      <xdr:nvCxnSpPr>
        <xdr:cNvPr id="116" name="直線コネクタ 115"/>
        <xdr:cNvCxnSpPr/>
      </xdr:nvCxnSpPr>
      <xdr:spPr bwMode="auto">
        <a:xfrm>
          <a:off x="3606800" y="7134931"/>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108803</xdr:rowOff>
    </xdr:from>
    <xdr:to>
      <xdr:col>3</xdr:col>
      <xdr:colOff>206375</xdr:colOff>
      <xdr:row>37</xdr:row>
      <xdr:rowOff>10231</xdr:rowOff>
    </xdr:to>
    <xdr:cxnSp macro="">
      <xdr:nvCxnSpPr>
        <xdr:cNvPr id="119" name="直線コネクタ 118"/>
        <xdr:cNvCxnSpPr/>
      </xdr:nvCxnSpPr>
      <xdr:spPr bwMode="auto">
        <a:xfrm>
          <a:off x="2908300" y="7062053"/>
          <a:ext cx="698500" cy="7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167115</xdr:rowOff>
    </xdr:from>
    <xdr:to>
      <xdr:col>5</xdr:col>
      <xdr:colOff>34925</xdr:colOff>
      <xdr:row>37</xdr:row>
      <xdr:rowOff>97265</xdr:rowOff>
    </xdr:to>
    <xdr:sp macro="" textlink="">
      <xdr:nvSpPr>
        <xdr:cNvPr id="129" name="円/楕円 128"/>
        <xdr:cNvSpPr/>
      </xdr:nvSpPr>
      <xdr:spPr bwMode="auto">
        <a:xfrm>
          <a:off x="5600700" y="71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139192</xdr:rowOff>
    </xdr:from>
    <xdr:ext cx="762000" cy="259045"/>
    <xdr:sp macro="" textlink="">
      <xdr:nvSpPr>
        <xdr:cNvPr id="130" name="人口1人当たり決算額の推移該当値テキスト445"/>
        <xdr:cNvSpPr txBox="1"/>
      </xdr:nvSpPr>
      <xdr:spPr>
        <a:xfrm>
          <a:off x="5740400" y="70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25702</xdr:rowOff>
    </xdr:from>
    <xdr:to>
      <xdr:col>4</xdr:col>
      <xdr:colOff>520700</xdr:colOff>
      <xdr:row>37</xdr:row>
      <xdr:rowOff>127302</xdr:rowOff>
    </xdr:to>
    <xdr:sp macro="" textlink="">
      <xdr:nvSpPr>
        <xdr:cNvPr id="131" name="円/楕円 130"/>
        <xdr:cNvSpPr/>
      </xdr:nvSpPr>
      <xdr:spPr bwMode="auto">
        <a:xfrm>
          <a:off x="4953000" y="715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112079</xdr:rowOff>
    </xdr:from>
    <xdr:ext cx="736600" cy="259045"/>
    <xdr:sp macro="" textlink="">
      <xdr:nvSpPr>
        <xdr:cNvPr id="132" name="テキスト ボックス 131"/>
        <xdr:cNvSpPr txBox="1"/>
      </xdr:nvSpPr>
      <xdr:spPr>
        <a:xfrm>
          <a:off x="4622800" y="723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122</xdr:rowOff>
    </xdr:from>
    <xdr:to>
      <xdr:col>3</xdr:col>
      <xdr:colOff>955675</xdr:colOff>
      <xdr:row>37</xdr:row>
      <xdr:rowOff>101722</xdr:rowOff>
    </xdr:to>
    <xdr:sp macro="" textlink="">
      <xdr:nvSpPr>
        <xdr:cNvPr id="133" name="円/楕円 132"/>
        <xdr:cNvSpPr/>
      </xdr:nvSpPr>
      <xdr:spPr bwMode="auto">
        <a:xfrm>
          <a:off x="4254500" y="712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86499</xdr:rowOff>
    </xdr:from>
    <xdr:ext cx="762000" cy="259045"/>
    <xdr:sp macro="" textlink="">
      <xdr:nvSpPr>
        <xdr:cNvPr id="134" name="テキスト ボックス 133"/>
        <xdr:cNvSpPr txBox="1"/>
      </xdr:nvSpPr>
      <xdr:spPr>
        <a:xfrm>
          <a:off x="3924300" y="72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130881</xdr:rowOff>
    </xdr:from>
    <xdr:to>
      <xdr:col>3</xdr:col>
      <xdr:colOff>257175</xdr:colOff>
      <xdr:row>37</xdr:row>
      <xdr:rowOff>61031</xdr:rowOff>
    </xdr:to>
    <xdr:sp macro="" textlink="">
      <xdr:nvSpPr>
        <xdr:cNvPr id="135" name="円/楕円 134"/>
        <xdr:cNvSpPr/>
      </xdr:nvSpPr>
      <xdr:spPr bwMode="auto">
        <a:xfrm>
          <a:off x="3556000" y="708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45808</xdr:rowOff>
    </xdr:from>
    <xdr:ext cx="762000" cy="259045"/>
    <xdr:sp macro="" textlink="">
      <xdr:nvSpPr>
        <xdr:cNvPr id="136" name="テキスト ボックス 135"/>
        <xdr:cNvSpPr txBox="1"/>
      </xdr:nvSpPr>
      <xdr:spPr>
        <a:xfrm>
          <a:off x="3225800" y="717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58003</xdr:rowOff>
    </xdr:from>
    <xdr:to>
      <xdr:col>2</xdr:col>
      <xdr:colOff>692150</xdr:colOff>
      <xdr:row>36</xdr:row>
      <xdr:rowOff>159603</xdr:rowOff>
    </xdr:to>
    <xdr:sp macro="" textlink="">
      <xdr:nvSpPr>
        <xdr:cNvPr id="137" name="円/楕円 136"/>
        <xdr:cNvSpPr/>
      </xdr:nvSpPr>
      <xdr:spPr bwMode="auto">
        <a:xfrm>
          <a:off x="2857500" y="701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144380</xdr:rowOff>
    </xdr:from>
    <xdr:ext cx="762000" cy="259045"/>
    <xdr:sp macro="" textlink="">
      <xdr:nvSpPr>
        <xdr:cNvPr id="138" name="テキスト ボックス 137"/>
        <xdr:cNvSpPr txBox="1"/>
      </xdr:nvSpPr>
      <xdr:spPr>
        <a:xfrm>
          <a:off x="2527300" y="70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7634</xdr:rowOff>
    </xdr:from>
    <xdr:to>
      <xdr:col>6</xdr:col>
      <xdr:colOff>511175</xdr:colOff>
      <xdr:row>39</xdr:row>
      <xdr:rowOff>77663</xdr:rowOff>
    </xdr:to>
    <xdr:cxnSp macro="">
      <xdr:nvCxnSpPr>
        <xdr:cNvPr id="63" name="直線コネクタ 62"/>
        <xdr:cNvCxnSpPr/>
      </xdr:nvCxnSpPr>
      <xdr:spPr>
        <a:xfrm>
          <a:off x="3797300" y="6694184"/>
          <a:ext cx="8382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7634</xdr:rowOff>
    </xdr:from>
    <xdr:to>
      <xdr:col>5</xdr:col>
      <xdr:colOff>358775</xdr:colOff>
      <xdr:row>39</xdr:row>
      <xdr:rowOff>41141</xdr:rowOff>
    </xdr:to>
    <xdr:cxnSp macro="">
      <xdr:nvCxnSpPr>
        <xdr:cNvPr id="66" name="直線コネクタ 65"/>
        <xdr:cNvCxnSpPr/>
      </xdr:nvCxnSpPr>
      <xdr:spPr>
        <a:xfrm flipV="1">
          <a:off x="2908300" y="6694184"/>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15493</xdr:rowOff>
    </xdr:from>
    <xdr:ext cx="534377" cy="259045"/>
    <xdr:sp macro="" textlink="">
      <xdr:nvSpPr>
        <xdr:cNvPr id="68" name="テキスト ボックス 67"/>
        <xdr:cNvSpPr txBox="1"/>
      </xdr:nvSpPr>
      <xdr:spPr>
        <a:xfrm>
          <a:off x="3530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41141</xdr:rowOff>
    </xdr:from>
    <xdr:to>
      <xdr:col>4</xdr:col>
      <xdr:colOff>155575</xdr:colOff>
      <xdr:row>39</xdr:row>
      <xdr:rowOff>57633</xdr:rowOff>
    </xdr:to>
    <xdr:cxnSp macro="">
      <xdr:nvCxnSpPr>
        <xdr:cNvPr id="69" name="直線コネクタ 68"/>
        <xdr:cNvCxnSpPr/>
      </xdr:nvCxnSpPr>
      <xdr:spPr>
        <a:xfrm flipV="1">
          <a:off x="2019300" y="6727691"/>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40029</xdr:rowOff>
    </xdr:from>
    <xdr:ext cx="534377" cy="259045"/>
    <xdr:sp macro="" textlink="">
      <xdr:nvSpPr>
        <xdr:cNvPr id="71" name="テキスト ボックス 70"/>
        <xdr:cNvSpPr txBox="1"/>
      </xdr:nvSpPr>
      <xdr:spPr>
        <a:xfrm>
          <a:off x="2641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13764</xdr:rowOff>
    </xdr:from>
    <xdr:to>
      <xdr:col>2</xdr:col>
      <xdr:colOff>638175</xdr:colOff>
      <xdr:row>39</xdr:row>
      <xdr:rowOff>57633</xdr:rowOff>
    </xdr:to>
    <xdr:cxnSp macro="">
      <xdr:nvCxnSpPr>
        <xdr:cNvPr id="72" name="直線コネクタ 71"/>
        <xdr:cNvCxnSpPr/>
      </xdr:nvCxnSpPr>
      <xdr:spPr>
        <a:xfrm>
          <a:off x="1130300" y="6700314"/>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20086</xdr:rowOff>
    </xdr:from>
    <xdr:ext cx="534377" cy="259045"/>
    <xdr:sp macro="" textlink="">
      <xdr:nvSpPr>
        <xdr:cNvPr id="74" name="テキスト ボックス 73"/>
        <xdr:cNvSpPr txBox="1"/>
      </xdr:nvSpPr>
      <xdr:spPr>
        <a:xfrm>
          <a:off x="1752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10028</xdr:rowOff>
    </xdr:from>
    <xdr:ext cx="534377" cy="259045"/>
    <xdr:sp macro="" textlink="">
      <xdr:nvSpPr>
        <xdr:cNvPr id="76" name="テキスト ボックス 75"/>
        <xdr:cNvSpPr txBox="1"/>
      </xdr:nvSpPr>
      <xdr:spPr>
        <a:xfrm>
          <a:off x="863111" y="61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26863</xdr:rowOff>
    </xdr:from>
    <xdr:to>
      <xdr:col>6</xdr:col>
      <xdr:colOff>561975</xdr:colOff>
      <xdr:row>39</xdr:row>
      <xdr:rowOff>128463</xdr:rowOff>
    </xdr:to>
    <xdr:sp macro="" textlink="">
      <xdr:nvSpPr>
        <xdr:cNvPr id="82" name="円/楕円 81"/>
        <xdr:cNvSpPr/>
      </xdr:nvSpPr>
      <xdr:spPr>
        <a:xfrm>
          <a:off x="4584700" y="67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113240</xdr:rowOff>
    </xdr:from>
    <xdr:ext cx="534377" cy="259045"/>
    <xdr:sp macro="" textlink="">
      <xdr:nvSpPr>
        <xdr:cNvPr id="83" name="人件費該当値テキスト"/>
        <xdr:cNvSpPr txBox="1"/>
      </xdr:nvSpPr>
      <xdr:spPr>
        <a:xfrm>
          <a:off x="4686300" y="662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128284</xdr:rowOff>
    </xdr:from>
    <xdr:to>
      <xdr:col>5</xdr:col>
      <xdr:colOff>409575</xdr:colOff>
      <xdr:row>39</xdr:row>
      <xdr:rowOff>58434</xdr:rowOff>
    </xdr:to>
    <xdr:sp macro="" textlink="">
      <xdr:nvSpPr>
        <xdr:cNvPr id="84" name="円/楕円 83"/>
        <xdr:cNvSpPr/>
      </xdr:nvSpPr>
      <xdr:spPr>
        <a:xfrm>
          <a:off x="3746500" y="66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49561</xdr:rowOff>
    </xdr:from>
    <xdr:ext cx="534377" cy="259045"/>
    <xdr:sp macro="" textlink="">
      <xdr:nvSpPr>
        <xdr:cNvPr id="85" name="テキスト ボックス 84"/>
        <xdr:cNvSpPr txBox="1"/>
      </xdr:nvSpPr>
      <xdr:spPr>
        <a:xfrm>
          <a:off x="3530111" y="67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161791</xdr:rowOff>
    </xdr:from>
    <xdr:to>
      <xdr:col>4</xdr:col>
      <xdr:colOff>206375</xdr:colOff>
      <xdr:row>39</xdr:row>
      <xdr:rowOff>91941</xdr:rowOff>
    </xdr:to>
    <xdr:sp macro="" textlink="">
      <xdr:nvSpPr>
        <xdr:cNvPr id="86" name="円/楕円 85"/>
        <xdr:cNvSpPr/>
      </xdr:nvSpPr>
      <xdr:spPr>
        <a:xfrm>
          <a:off x="2857500" y="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83068</xdr:rowOff>
    </xdr:from>
    <xdr:ext cx="534377" cy="259045"/>
    <xdr:sp macro="" textlink="">
      <xdr:nvSpPr>
        <xdr:cNvPr id="87" name="テキスト ボックス 86"/>
        <xdr:cNvSpPr txBox="1"/>
      </xdr:nvSpPr>
      <xdr:spPr>
        <a:xfrm>
          <a:off x="2641111" y="67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65,304</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6833</xdr:rowOff>
    </xdr:from>
    <xdr:to>
      <xdr:col>3</xdr:col>
      <xdr:colOff>3175</xdr:colOff>
      <xdr:row>39</xdr:row>
      <xdr:rowOff>108433</xdr:rowOff>
    </xdr:to>
    <xdr:sp macro="" textlink="">
      <xdr:nvSpPr>
        <xdr:cNvPr id="88" name="円/楕円 87"/>
        <xdr:cNvSpPr/>
      </xdr:nvSpPr>
      <xdr:spPr>
        <a:xfrm>
          <a:off x="19685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99560</xdr:rowOff>
    </xdr:from>
    <xdr:ext cx="534377" cy="259045"/>
    <xdr:sp macro="" textlink="">
      <xdr:nvSpPr>
        <xdr:cNvPr id="89" name="テキスト ボックス 88"/>
        <xdr:cNvSpPr txBox="1"/>
      </xdr:nvSpPr>
      <xdr:spPr>
        <a:xfrm>
          <a:off x="1752111" y="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134414</xdr:rowOff>
    </xdr:from>
    <xdr:to>
      <xdr:col>1</xdr:col>
      <xdr:colOff>485775</xdr:colOff>
      <xdr:row>39</xdr:row>
      <xdr:rowOff>64564</xdr:rowOff>
    </xdr:to>
    <xdr:sp macro="" textlink="">
      <xdr:nvSpPr>
        <xdr:cNvPr id="90" name="円/楕円 89"/>
        <xdr:cNvSpPr/>
      </xdr:nvSpPr>
      <xdr:spPr>
        <a:xfrm>
          <a:off x="1079500" y="66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55691</xdr:rowOff>
    </xdr:from>
    <xdr:ext cx="534377" cy="259045"/>
    <xdr:sp macro="" textlink="">
      <xdr:nvSpPr>
        <xdr:cNvPr id="91" name="テキスト ボックス 90"/>
        <xdr:cNvSpPr txBox="1"/>
      </xdr:nvSpPr>
      <xdr:spPr>
        <a:xfrm>
          <a:off x="863111" y="67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92567</xdr:rowOff>
    </xdr:from>
    <xdr:to>
      <xdr:col>6</xdr:col>
      <xdr:colOff>511175</xdr:colOff>
      <xdr:row>56</xdr:row>
      <xdr:rowOff>92997</xdr:rowOff>
    </xdr:to>
    <xdr:cxnSp macro="">
      <xdr:nvCxnSpPr>
        <xdr:cNvPr id="118" name="直線コネクタ 117"/>
        <xdr:cNvCxnSpPr/>
      </xdr:nvCxnSpPr>
      <xdr:spPr>
        <a:xfrm>
          <a:off x="3797300" y="9693767"/>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92567</xdr:rowOff>
    </xdr:from>
    <xdr:to>
      <xdr:col>5</xdr:col>
      <xdr:colOff>358775</xdr:colOff>
      <xdr:row>56</xdr:row>
      <xdr:rowOff>129825</xdr:rowOff>
    </xdr:to>
    <xdr:cxnSp macro="">
      <xdr:nvCxnSpPr>
        <xdr:cNvPr id="121" name="直線コネクタ 120"/>
        <xdr:cNvCxnSpPr/>
      </xdr:nvCxnSpPr>
      <xdr:spPr>
        <a:xfrm flipV="1">
          <a:off x="2908300" y="9693767"/>
          <a:ext cx="8890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8847</xdr:rowOff>
    </xdr:from>
    <xdr:ext cx="534377" cy="259045"/>
    <xdr:sp macro="" textlink="">
      <xdr:nvSpPr>
        <xdr:cNvPr id="123" name="テキスト ボックス 122"/>
        <xdr:cNvSpPr txBox="1"/>
      </xdr:nvSpPr>
      <xdr:spPr>
        <a:xfrm>
          <a:off x="3530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129825</xdr:rowOff>
    </xdr:from>
    <xdr:to>
      <xdr:col>4</xdr:col>
      <xdr:colOff>155575</xdr:colOff>
      <xdr:row>56</xdr:row>
      <xdr:rowOff>136843</xdr:rowOff>
    </xdr:to>
    <xdr:cxnSp macro="">
      <xdr:nvCxnSpPr>
        <xdr:cNvPr id="124" name="直線コネクタ 123"/>
        <xdr:cNvCxnSpPr/>
      </xdr:nvCxnSpPr>
      <xdr:spPr>
        <a:xfrm flipV="1">
          <a:off x="2019300" y="973102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28036</xdr:rowOff>
    </xdr:from>
    <xdr:ext cx="534377" cy="259045"/>
    <xdr:sp macro="" textlink="">
      <xdr:nvSpPr>
        <xdr:cNvPr id="126" name="テキスト ボックス 125"/>
        <xdr:cNvSpPr txBox="1"/>
      </xdr:nvSpPr>
      <xdr:spPr>
        <a:xfrm>
          <a:off x="2641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136843</xdr:rowOff>
    </xdr:from>
    <xdr:to>
      <xdr:col>2</xdr:col>
      <xdr:colOff>638175</xdr:colOff>
      <xdr:row>56</xdr:row>
      <xdr:rowOff>137313</xdr:rowOff>
    </xdr:to>
    <xdr:cxnSp macro="">
      <xdr:nvCxnSpPr>
        <xdr:cNvPr id="127" name="直線コネクタ 126"/>
        <xdr:cNvCxnSpPr/>
      </xdr:nvCxnSpPr>
      <xdr:spPr>
        <a:xfrm flipV="1">
          <a:off x="1130300" y="9738043"/>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38583</xdr:rowOff>
    </xdr:from>
    <xdr:ext cx="534377" cy="259045"/>
    <xdr:sp macro="" textlink="">
      <xdr:nvSpPr>
        <xdr:cNvPr id="129" name="テキスト ボックス 128"/>
        <xdr:cNvSpPr txBox="1"/>
      </xdr:nvSpPr>
      <xdr:spPr>
        <a:xfrm>
          <a:off x="1752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22951</xdr:rowOff>
    </xdr:from>
    <xdr:ext cx="534377" cy="259045"/>
    <xdr:sp macro="" textlink="">
      <xdr:nvSpPr>
        <xdr:cNvPr id="131" name="テキスト ボックス 130"/>
        <xdr:cNvSpPr txBox="1"/>
      </xdr:nvSpPr>
      <xdr:spPr>
        <a:xfrm>
          <a:off x="863111" y="97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42197</xdr:rowOff>
    </xdr:from>
    <xdr:to>
      <xdr:col>6</xdr:col>
      <xdr:colOff>561975</xdr:colOff>
      <xdr:row>56</xdr:row>
      <xdr:rowOff>143797</xdr:rowOff>
    </xdr:to>
    <xdr:sp macro="" textlink="">
      <xdr:nvSpPr>
        <xdr:cNvPr id="137" name="円/楕円 136"/>
        <xdr:cNvSpPr/>
      </xdr:nvSpPr>
      <xdr:spPr>
        <a:xfrm>
          <a:off x="45847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20624</xdr:rowOff>
    </xdr:from>
    <xdr:ext cx="534377" cy="259045"/>
    <xdr:sp macro="" textlink="">
      <xdr:nvSpPr>
        <xdr:cNvPr id="138" name="物件費該当値テキスト"/>
        <xdr:cNvSpPr txBox="1"/>
      </xdr:nvSpPr>
      <xdr:spPr>
        <a:xfrm>
          <a:off x="4686300" y="96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41767</xdr:rowOff>
    </xdr:from>
    <xdr:to>
      <xdr:col>5</xdr:col>
      <xdr:colOff>409575</xdr:colOff>
      <xdr:row>56</xdr:row>
      <xdr:rowOff>143367</xdr:rowOff>
    </xdr:to>
    <xdr:sp macro="" textlink="">
      <xdr:nvSpPr>
        <xdr:cNvPr id="139" name="円/楕円 138"/>
        <xdr:cNvSpPr/>
      </xdr:nvSpPr>
      <xdr:spPr>
        <a:xfrm>
          <a:off x="3746500" y="9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159894</xdr:rowOff>
    </xdr:from>
    <xdr:ext cx="534377" cy="259045"/>
    <xdr:sp macro="" textlink="">
      <xdr:nvSpPr>
        <xdr:cNvPr id="140" name="テキスト ボックス 139"/>
        <xdr:cNvSpPr txBox="1"/>
      </xdr:nvSpPr>
      <xdr:spPr>
        <a:xfrm>
          <a:off x="3530111" y="9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79025</xdr:rowOff>
    </xdr:from>
    <xdr:to>
      <xdr:col>4</xdr:col>
      <xdr:colOff>206375</xdr:colOff>
      <xdr:row>57</xdr:row>
      <xdr:rowOff>9175</xdr:rowOff>
    </xdr:to>
    <xdr:sp macro="" textlink="">
      <xdr:nvSpPr>
        <xdr:cNvPr id="141" name="円/楕円 140"/>
        <xdr:cNvSpPr/>
      </xdr:nvSpPr>
      <xdr:spPr>
        <a:xfrm>
          <a:off x="28575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25702</xdr:rowOff>
    </xdr:from>
    <xdr:ext cx="534377" cy="259045"/>
    <xdr:sp macro="" textlink="">
      <xdr:nvSpPr>
        <xdr:cNvPr id="142" name="テキスト ボックス 141"/>
        <xdr:cNvSpPr txBox="1"/>
      </xdr:nvSpPr>
      <xdr:spPr>
        <a:xfrm>
          <a:off x="2641111" y="94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86043</xdr:rowOff>
    </xdr:from>
    <xdr:to>
      <xdr:col>3</xdr:col>
      <xdr:colOff>3175</xdr:colOff>
      <xdr:row>57</xdr:row>
      <xdr:rowOff>16193</xdr:rowOff>
    </xdr:to>
    <xdr:sp macro="" textlink="">
      <xdr:nvSpPr>
        <xdr:cNvPr id="143" name="円/楕円 142"/>
        <xdr:cNvSpPr/>
      </xdr:nvSpPr>
      <xdr:spPr>
        <a:xfrm>
          <a:off x="1968500" y="9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32720</xdr:rowOff>
    </xdr:from>
    <xdr:ext cx="534377" cy="259045"/>
    <xdr:sp macro="" textlink="">
      <xdr:nvSpPr>
        <xdr:cNvPr id="144" name="テキスト ボックス 143"/>
        <xdr:cNvSpPr txBox="1"/>
      </xdr:nvSpPr>
      <xdr:spPr>
        <a:xfrm>
          <a:off x="1752111" y="94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86513</xdr:rowOff>
    </xdr:from>
    <xdr:to>
      <xdr:col>1</xdr:col>
      <xdr:colOff>485775</xdr:colOff>
      <xdr:row>57</xdr:row>
      <xdr:rowOff>16663</xdr:rowOff>
    </xdr:to>
    <xdr:sp macro="" textlink="">
      <xdr:nvSpPr>
        <xdr:cNvPr id="145" name="円/楕円 144"/>
        <xdr:cNvSpPr/>
      </xdr:nvSpPr>
      <xdr:spPr>
        <a:xfrm>
          <a:off x="1079500" y="96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33190</xdr:rowOff>
    </xdr:from>
    <xdr:ext cx="534377" cy="259045"/>
    <xdr:sp macro="" textlink="">
      <xdr:nvSpPr>
        <xdr:cNvPr id="146" name="テキスト ボックス 145"/>
        <xdr:cNvSpPr txBox="1"/>
      </xdr:nvSpPr>
      <xdr:spPr>
        <a:xfrm>
          <a:off x="863111" y="94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12294</xdr:rowOff>
    </xdr:from>
    <xdr:to>
      <xdr:col>6</xdr:col>
      <xdr:colOff>511175</xdr:colOff>
      <xdr:row>78</xdr:row>
      <xdr:rowOff>40106</xdr:rowOff>
    </xdr:to>
    <xdr:cxnSp macro="">
      <xdr:nvCxnSpPr>
        <xdr:cNvPr id="175" name="直線コネクタ 174"/>
        <xdr:cNvCxnSpPr/>
      </xdr:nvCxnSpPr>
      <xdr:spPr>
        <a:xfrm flipV="1">
          <a:off x="3797300" y="13385394"/>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40106</xdr:rowOff>
    </xdr:from>
    <xdr:to>
      <xdr:col>5</xdr:col>
      <xdr:colOff>358775</xdr:colOff>
      <xdr:row>78</xdr:row>
      <xdr:rowOff>69138</xdr:rowOff>
    </xdr:to>
    <xdr:cxnSp macro="">
      <xdr:nvCxnSpPr>
        <xdr:cNvPr id="178" name="直線コネクタ 177"/>
        <xdr:cNvCxnSpPr/>
      </xdr:nvCxnSpPr>
      <xdr:spPr>
        <a:xfrm flipV="1">
          <a:off x="2908300" y="1341320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53598</xdr:rowOff>
    </xdr:from>
    <xdr:ext cx="469744" cy="259045"/>
    <xdr:sp macro="" textlink="">
      <xdr:nvSpPr>
        <xdr:cNvPr id="180" name="テキスト ボックス 179"/>
        <xdr:cNvSpPr txBox="1"/>
      </xdr:nvSpPr>
      <xdr:spPr>
        <a:xfrm>
          <a:off x="3562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38736</xdr:rowOff>
    </xdr:from>
    <xdr:to>
      <xdr:col>4</xdr:col>
      <xdr:colOff>155575</xdr:colOff>
      <xdr:row>78</xdr:row>
      <xdr:rowOff>69138</xdr:rowOff>
    </xdr:to>
    <xdr:cxnSp macro="">
      <xdr:nvCxnSpPr>
        <xdr:cNvPr id="181" name="直線コネクタ 180"/>
        <xdr:cNvCxnSpPr/>
      </xdr:nvCxnSpPr>
      <xdr:spPr>
        <a:xfrm>
          <a:off x="2019300" y="13411836"/>
          <a:ext cx="889000" cy="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75162</xdr:rowOff>
    </xdr:from>
    <xdr:ext cx="469744" cy="259045"/>
    <xdr:sp macro="" textlink="">
      <xdr:nvSpPr>
        <xdr:cNvPr id="183" name="テキスト ボックス 182"/>
        <xdr:cNvSpPr txBox="1"/>
      </xdr:nvSpPr>
      <xdr:spPr>
        <a:xfrm>
          <a:off x="2673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38736</xdr:rowOff>
    </xdr:from>
    <xdr:to>
      <xdr:col>2</xdr:col>
      <xdr:colOff>638175</xdr:colOff>
      <xdr:row>78</xdr:row>
      <xdr:rowOff>75882</xdr:rowOff>
    </xdr:to>
    <xdr:cxnSp macro="">
      <xdr:nvCxnSpPr>
        <xdr:cNvPr id="184" name="直線コネクタ 183"/>
        <xdr:cNvCxnSpPr/>
      </xdr:nvCxnSpPr>
      <xdr:spPr>
        <a:xfrm flipV="1">
          <a:off x="1130300" y="13411836"/>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75849</xdr:rowOff>
    </xdr:from>
    <xdr:ext cx="469744" cy="259045"/>
    <xdr:sp macro="" textlink="">
      <xdr:nvSpPr>
        <xdr:cNvPr id="186" name="テキスト ボックス 185"/>
        <xdr:cNvSpPr txBox="1"/>
      </xdr:nvSpPr>
      <xdr:spPr>
        <a:xfrm>
          <a:off x="1784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78097</xdr:rowOff>
    </xdr:from>
    <xdr:ext cx="469744" cy="259045"/>
    <xdr:sp macro="" textlink="">
      <xdr:nvSpPr>
        <xdr:cNvPr id="188" name="テキスト ボックス 187"/>
        <xdr:cNvSpPr txBox="1"/>
      </xdr:nvSpPr>
      <xdr:spPr>
        <a:xfrm>
          <a:off x="895427"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132944</xdr:rowOff>
    </xdr:from>
    <xdr:to>
      <xdr:col>6</xdr:col>
      <xdr:colOff>561975</xdr:colOff>
      <xdr:row>78</xdr:row>
      <xdr:rowOff>63094</xdr:rowOff>
    </xdr:to>
    <xdr:sp macro="" textlink="">
      <xdr:nvSpPr>
        <xdr:cNvPr id="194" name="円/楕円 193"/>
        <xdr:cNvSpPr/>
      </xdr:nvSpPr>
      <xdr:spPr>
        <a:xfrm>
          <a:off x="4584700" y="133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111371</xdr:rowOff>
    </xdr:from>
    <xdr:ext cx="469744" cy="259045"/>
    <xdr:sp macro="" textlink="">
      <xdr:nvSpPr>
        <xdr:cNvPr id="195" name="維持補修費該当値テキスト"/>
        <xdr:cNvSpPr txBox="1"/>
      </xdr:nvSpPr>
      <xdr:spPr>
        <a:xfrm>
          <a:off x="4686300" y="133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160756</xdr:rowOff>
    </xdr:from>
    <xdr:to>
      <xdr:col>5</xdr:col>
      <xdr:colOff>409575</xdr:colOff>
      <xdr:row>78</xdr:row>
      <xdr:rowOff>90906</xdr:rowOff>
    </xdr:to>
    <xdr:sp macro="" textlink="">
      <xdr:nvSpPr>
        <xdr:cNvPr id="196" name="円/楕円 195"/>
        <xdr:cNvSpPr/>
      </xdr:nvSpPr>
      <xdr:spPr>
        <a:xfrm>
          <a:off x="3746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82033</xdr:rowOff>
    </xdr:from>
    <xdr:ext cx="469744" cy="259045"/>
    <xdr:sp macro="" textlink="">
      <xdr:nvSpPr>
        <xdr:cNvPr id="197" name="テキスト ボックス 196"/>
        <xdr:cNvSpPr txBox="1"/>
      </xdr:nvSpPr>
      <xdr:spPr>
        <a:xfrm>
          <a:off x="3562427"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18338</xdr:rowOff>
    </xdr:from>
    <xdr:to>
      <xdr:col>4</xdr:col>
      <xdr:colOff>206375</xdr:colOff>
      <xdr:row>78</xdr:row>
      <xdr:rowOff>119938</xdr:rowOff>
    </xdr:to>
    <xdr:sp macro="" textlink="">
      <xdr:nvSpPr>
        <xdr:cNvPr id="198" name="円/楕円 197"/>
        <xdr:cNvSpPr/>
      </xdr:nvSpPr>
      <xdr:spPr>
        <a:xfrm>
          <a:off x="2857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111065</xdr:rowOff>
    </xdr:from>
    <xdr:ext cx="469744" cy="259045"/>
    <xdr:sp macro="" textlink="">
      <xdr:nvSpPr>
        <xdr:cNvPr id="199" name="テキスト ボックス 198"/>
        <xdr:cNvSpPr txBox="1"/>
      </xdr:nvSpPr>
      <xdr:spPr>
        <a:xfrm>
          <a:off x="2673427" y="134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159386</xdr:rowOff>
    </xdr:from>
    <xdr:to>
      <xdr:col>3</xdr:col>
      <xdr:colOff>3175</xdr:colOff>
      <xdr:row>78</xdr:row>
      <xdr:rowOff>89536</xdr:rowOff>
    </xdr:to>
    <xdr:sp macro="" textlink="">
      <xdr:nvSpPr>
        <xdr:cNvPr id="200" name="円/楕円 199"/>
        <xdr:cNvSpPr/>
      </xdr:nvSpPr>
      <xdr:spPr>
        <a:xfrm>
          <a:off x="1968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80663</xdr:rowOff>
    </xdr:from>
    <xdr:ext cx="469744" cy="259045"/>
    <xdr:sp macro="" textlink="">
      <xdr:nvSpPr>
        <xdr:cNvPr id="201" name="テキスト ボックス 200"/>
        <xdr:cNvSpPr txBox="1"/>
      </xdr:nvSpPr>
      <xdr:spPr>
        <a:xfrm>
          <a:off x="1784427"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25082</xdr:rowOff>
    </xdr:from>
    <xdr:to>
      <xdr:col>1</xdr:col>
      <xdr:colOff>485775</xdr:colOff>
      <xdr:row>78</xdr:row>
      <xdr:rowOff>126682</xdr:rowOff>
    </xdr:to>
    <xdr:sp macro="" textlink="">
      <xdr:nvSpPr>
        <xdr:cNvPr id="202" name="円/楕円 201"/>
        <xdr:cNvSpPr/>
      </xdr:nvSpPr>
      <xdr:spPr>
        <a:xfrm>
          <a:off x="10795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117809</xdr:rowOff>
    </xdr:from>
    <xdr:ext cx="469744" cy="259045"/>
    <xdr:sp macro="" textlink="">
      <xdr:nvSpPr>
        <xdr:cNvPr id="203" name="テキスト ボックス 202"/>
        <xdr:cNvSpPr txBox="1"/>
      </xdr:nvSpPr>
      <xdr:spPr>
        <a:xfrm>
          <a:off x="895427" y="134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6731</xdr:rowOff>
    </xdr:from>
    <xdr:to>
      <xdr:col>6</xdr:col>
      <xdr:colOff>511175</xdr:colOff>
      <xdr:row>99</xdr:row>
      <xdr:rowOff>33210</xdr:rowOff>
    </xdr:to>
    <xdr:cxnSp macro="">
      <xdr:nvCxnSpPr>
        <xdr:cNvPr id="233" name="直線コネクタ 232"/>
        <xdr:cNvCxnSpPr/>
      </xdr:nvCxnSpPr>
      <xdr:spPr>
        <a:xfrm flipV="1">
          <a:off x="3797300" y="16980281"/>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33210</xdr:rowOff>
    </xdr:from>
    <xdr:to>
      <xdr:col>5</xdr:col>
      <xdr:colOff>358775</xdr:colOff>
      <xdr:row>99</xdr:row>
      <xdr:rowOff>94990</xdr:rowOff>
    </xdr:to>
    <xdr:cxnSp macro="">
      <xdr:nvCxnSpPr>
        <xdr:cNvPr id="236" name="直線コネクタ 235"/>
        <xdr:cNvCxnSpPr/>
      </xdr:nvCxnSpPr>
      <xdr:spPr>
        <a:xfrm flipV="1">
          <a:off x="2908300" y="17006760"/>
          <a:ext cx="889000" cy="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63180</xdr:rowOff>
    </xdr:from>
    <xdr:ext cx="534377" cy="259045"/>
    <xdr:sp macro="" textlink="">
      <xdr:nvSpPr>
        <xdr:cNvPr id="238" name="テキスト ボックス 237"/>
        <xdr:cNvSpPr txBox="1"/>
      </xdr:nvSpPr>
      <xdr:spPr>
        <a:xfrm>
          <a:off x="3530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94990</xdr:rowOff>
    </xdr:from>
    <xdr:to>
      <xdr:col>4</xdr:col>
      <xdr:colOff>155575</xdr:colOff>
      <xdr:row>99</xdr:row>
      <xdr:rowOff>113640</xdr:rowOff>
    </xdr:to>
    <xdr:cxnSp macro="">
      <xdr:nvCxnSpPr>
        <xdr:cNvPr id="239" name="直線コネクタ 238"/>
        <xdr:cNvCxnSpPr/>
      </xdr:nvCxnSpPr>
      <xdr:spPr>
        <a:xfrm flipV="1">
          <a:off x="2019300" y="17068540"/>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xdr:rowOff>
    </xdr:from>
    <xdr:ext cx="534377" cy="259045"/>
    <xdr:sp macro="" textlink="">
      <xdr:nvSpPr>
        <xdr:cNvPr id="241" name="テキスト ボックス 240"/>
        <xdr:cNvSpPr txBox="1"/>
      </xdr:nvSpPr>
      <xdr:spPr>
        <a:xfrm>
          <a:off x="2641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113640</xdr:rowOff>
    </xdr:from>
    <xdr:to>
      <xdr:col>2</xdr:col>
      <xdr:colOff>638175</xdr:colOff>
      <xdr:row>99</xdr:row>
      <xdr:rowOff>133014</xdr:rowOff>
    </xdr:to>
    <xdr:cxnSp macro="">
      <xdr:nvCxnSpPr>
        <xdr:cNvPr id="242" name="直線コネクタ 241"/>
        <xdr:cNvCxnSpPr/>
      </xdr:nvCxnSpPr>
      <xdr:spPr>
        <a:xfrm flipV="1">
          <a:off x="1130300" y="17087190"/>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127381</xdr:rowOff>
    </xdr:from>
    <xdr:to>
      <xdr:col>6</xdr:col>
      <xdr:colOff>561975</xdr:colOff>
      <xdr:row>99</xdr:row>
      <xdr:rowOff>57531</xdr:rowOff>
    </xdr:to>
    <xdr:sp macro="" textlink="">
      <xdr:nvSpPr>
        <xdr:cNvPr id="252" name="円/楕円 251"/>
        <xdr:cNvSpPr/>
      </xdr:nvSpPr>
      <xdr:spPr>
        <a:xfrm>
          <a:off x="4584700" y="16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42308</xdr:rowOff>
    </xdr:from>
    <xdr:ext cx="534377" cy="259045"/>
    <xdr:sp macro="" textlink="">
      <xdr:nvSpPr>
        <xdr:cNvPr id="253" name="扶助費該当値テキスト"/>
        <xdr:cNvSpPr txBox="1"/>
      </xdr:nvSpPr>
      <xdr:spPr>
        <a:xfrm>
          <a:off x="4686300" y="168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153860</xdr:rowOff>
    </xdr:from>
    <xdr:to>
      <xdr:col>5</xdr:col>
      <xdr:colOff>409575</xdr:colOff>
      <xdr:row>99</xdr:row>
      <xdr:rowOff>84010</xdr:rowOff>
    </xdr:to>
    <xdr:sp macro="" textlink="">
      <xdr:nvSpPr>
        <xdr:cNvPr id="254" name="円/楕円 253"/>
        <xdr:cNvSpPr/>
      </xdr:nvSpPr>
      <xdr:spPr>
        <a:xfrm>
          <a:off x="3746500" y="169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75137</xdr:rowOff>
    </xdr:from>
    <xdr:ext cx="534377" cy="259045"/>
    <xdr:sp macro="" textlink="">
      <xdr:nvSpPr>
        <xdr:cNvPr id="255" name="テキスト ボックス 254"/>
        <xdr:cNvSpPr txBox="1"/>
      </xdr:nvSpPr>
      <xdr:spPr>
        <a:xfrm>
          <a:off x="3530111" y="170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44190</xdr:rowOff>
    </xdr:from>
    <xdr:to>
      <xdr:col>4</xdr:col>
      <xdr:colOff>206375</xdr:colOff>
      <xdr:row>99</xdr:row>
      <xdr:rowOff>145790</xdr:rowOff>
    </xdr:to>
    <xdr:sp macro="" textlink="">
      <xdr:nvSpPr>
        <xdr:cNvPr id="256" name="円/楕円 255"/>
        <xdr:cNvSpPr/>
      </xdr:nvSpPr>
      <xdr:spPr>
        <a:xfrm>
          <a:off x="2857500" y="170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136917</xdr:rowOff>
    </xdr:from>
    <xdr:ext cx="534377" cy="259045"/>
    <xdr:sp macro="" textlink="">
      <xdr:nvSpPr>
        <xdr:cNvPr id="257" name="テキスト ボックス 256"/>
        <xdr:cNvSpPr txBox="1"/>
      </xdr:nvSpPr>
      <xdr:spPr>
        <a:xfrm>
          <a:off x="2641111" y="171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62840</xdr:rowOff>
    </xdr:from>
    <xdr:to>
      <xdr:col>3</xdr:col>
      <xdr:colOff>3175</xdr:colOff>
      <xdr:row>99</xdr:row>
      <xdr:rowOff>164440</xdr:rowOff>
    </xdr:to>
    <xdr:sp macro="" textlink="">
      <xdr:nvSpPr>
        <xdr:cNvPr id="258" name="円/楕円 257"/>
        <xdr:cNvSpPr/>
      </xdr:nvSpPr>
      <xdr:spPr>
        <a:xfrm>
          <a:off x="1968500" y="170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155567</xdr:rowOff>
    </xdr:from>
    <xdr:ext cx="534377" cy="259045"/>
    <xdr:sp macro="" textlink="">
      <xdr:nvSpPr>
        <xdr:cNvPr id="259" name="テキスト ボックス 258"/>
        <xdr:cNvSpPr txBox="1"/>
      </xdr:nvSpPr>
      <xdr:spPr>
        <a:xfrm>
          <a:off x="1752111" y="1712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82214</xdr:rowOff>
    </xdr:from>
    <xdr:to>
      <xdr:col>1</xdr:col>
      <xdr:colOff>485775</xdr:colOff>
      <xdr:row>100</xdr:row>
      <xdr:rowOff>12364</xdr:rowOff>
    </xdr:to>
    <xdr:sp macro="" textlink="">
      <xdr:nvSpPr>
        <xdr:cNvPr id="260" name="円/楕円 259"/>
        <xdr:cNvSpPr/>
      </xdr:nvSpPr>
      <xdr:spPr>
        <a:xfrm>
          <a:off x="1079500" y="170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3491</xdr:rowOff>
    </xdr:from>
    <xdr:ext cx="534377" cy="259045"/>
    <xdr:sp macro="" textlink="">
      <xdr:nvSpPr>
        <xdr:cNvPr id="261" name="テキスト ボックス 260"/>
        <xdr:cNvSpPr txBox="1"/>
      </xdr:nvSpPr>
      <xdr:spPr>
        <a:xfrm>
          <a:off x="863111" y="171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143152</xdr:rowOff>
    </xdr:from>
    <xdr:to>
      <xdr:col>15</xdr:col>
      <xdr:colOff>180975</xdr:colOff>
      <xdr:row>37</xdr:row>
      <xdr:rowOff>43610</xdr:rowOff>
    </xdr:to>
    <xdr:cxnSp macro="">
      <xdr:nvCxnSpPr>
        <xdr:cNvPr id="288" name="直線コネクタ 287"/>
        <xdr:cNvCxnSpPr/>
      </xdr:nvCxnSpPr>
      <xdr:spPr>
        <a:xfrm flipV="1">
          <a:off x="9639300" y="6315352"/>
          <a:ext cx="8382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43610</xdr:rowOff>
    </xdr:from>
    <xdr:to>
      <xdr:col>14</xdr:col>
      <xdr:colOff>28575</xdr:colOff>
      <xdr:row>37</xdr:row>
      <xdr:rowOff>64916</xdr:rowOff>
    </xdr:to>
    <xdr:cxnSp macro="">
      <xdr:nvCxnSpPr>
        <xdr:cNvPr id="291" name="直線コネクタ 290"/>
        <xdr:cNvCxnSpPr/>
      </xdr:nvCxnSpPr>
      <xdr:spPr>
        <a:xfrm flipV="1">
          <a:off x="8750300" y="638726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3" name="テキスト ボックス 292"/>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43802</xdr:rowOff>
    </xdr:from>
    <xdr:to>
      <xdr:col>12</xdr:col>
      <xdr:colOff>511175</xdr:colOff>
      <xdr:row>37</xdr:row>
      <xdr:rowOff>64916</xdr:rowOff>
    </xdr:to>
    <xdr:cxnSp macro="">
      <xdr:nvCxnSpPr>
        <xdr:cNvPr id="294" name="直線コネクタ 293"/>
        <xdr:cNvCxnSpPr/>
      </xdr:nvCxnSpPr>
      <xdr:spPr>
        <a:xfrm>
          <a:off x="7861300" y="638745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296" name="テキスト ボックス 295"/>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43802</xdr:rowOff>
    </xdr:from>
    <xdr:to>
      <xdr:col>11</xdr:col>
      <xdr:colOff>307975</xdr:colOff>
      <xdr:row>37</xdr:row>
      <xdr:rowOff>99055</xdr:rowOff>
    </xdr:to>
    <xdr:cxnSp macro="">
      <xdr:nvCxnSpPr>
        <xdr:cNvPr id="297" name="直線コネクタ 296"/>
        <xdr:cNvCxnSpPr/>
      </xdr:nvCxnSpPr>
      <xdr:spPr>
        <a:xfrm flipV="1">
          <a:off x="6972300" y="6387452"/>
          <a:ext cx="8890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299" name="テキスト ボックス 298"/>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1" name="テキスト ボックス 300"/>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92352</xdr:rowOff>
    </xdr:from>
    <xdr:to>
      <xdr:col>15</xdr:col>
      <xdr:colOff>231775</xdr:colOff>
      <xdr:row>37</xdr:row>
      <xdr:rowOff>22502</xdr:rowOff>
    </xdr:to>
    <xdr:sp macro="" textlink="">
      <xdr:nvSpPr>
        <xdr:cNvPr id="307" name="円/楕円 306"/>
        <xdr:cNvSpPr/>
      </xdr:nvSpPr>
      <xdr:spPr>
        <a:xfrm>
          <a:off x="104267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70779</xdr:rowOff>
    </xdr:from>
    <xdr:ext cx="534377" cy="259045"/>
    <xdr:sp macro="" textlink="">
      <xdr:nvSpPr>
        <xdr:cNvPr id="308" name="補助費等該当値テキスト"/>
        <xdr:cNvSpPr txBox="1"/>
      </xdr:nvSpPr>
      <xdr:spPr>
        <a:xfrm>
          <a:off x="10528300" y="62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164260</xdr:rowOff>
    </xdr:from>
    <xdr:to>
      <xdr:col>14</xdr:col>
      <xdr:colOff>79375</xdr:colOff>
      <xdr:row>37</xdr:row>
      <xdr:rowOff>94410</xdr:rowOff>
    </xdr:to>
    <xdr:sp macro="" textlink="">
      <xdr:nvSpPr>
        <xdr:cNvPr id="309" name="円/楕円 308"/>
        <xdr:cNvSpPr/>
      </xdr:nvSpPr>
      <xdr:spPr>
        <a:xfrm>
          <a:off x="9588500" y="6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85537</xdr:rowOff>
    </xdr:from>
    <xdr:ext cx="534377" cy="259045"/>
    <xdr:sp macro="" textlink="">
      <xdr:nvSpPr>
        <xdr:cNvPr id="310" name="テキスト ボックス 309"/>
        <xdr:cNvSpPr txBox="1"/>
      </xdr:nvSpPr>
      <xdr:spPr>
        <a:xfrm>
          <a:off x="9372111" y="64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14116</xdr:rowOff>
    </xdr:from>
    <xdr:to>
      <xdr:col>12</xdr:col>
      <xdr:colOff>561975</xdr:colOff>
      <xdr:row>37</xdr:row>
      <xdr:rowOff>115716</xdr:rowOff>
    </xdr:to>
    <xdr:sp macro="" textlink="">
      <xdr:nvSpPr>
        <xdr:cNvPr id="311" name="円/楕円 310"/>
        <xdr:cNvSpPr/>
      </xdr:nvSpPr>
      <xdr:spPr>
        <a:xfrm>
          <a:off x="8699500" y="63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106843</xdr:rowOff>
    </xdr:from>
    <xdr:ext cx="534377" cy="259045"/>
    <xdr:sp macro="" textlink="">
      <xdr:nvSpPr>
        <xdr:cNvPr id="312" name="テキスト ボックス 311"/>
        <xdr:cNvSpPr txBox="1"/>
      </xdr:nvSpPr>
      <xdr:spPr>
        <a:xfrm>
          <a:off x="8483111" y="64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164452</xdr:rowOff>
    </xdr:from>
    <xdr:to>
      <xdr:col>11</xdr:col>
      <xdr:colOff>358775</xdr:colOff>
      <xdr:row>37</xdr:row>
      <xdr:rowOff>94602</xdr:rowOff>
    </xdr:to>
    <xdr:sp macro="" textlink="">
      <xdr:nvSpPr>
        <xdr:cNvPr id="313" name="円/楕円 312"/>
        <xdr:cNvSpPr/>
      </xdr:nvSpPr>
      <xdr:spPr>
        <a:xfrm>
          <a:off x="7810500" y="63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85729</xdr:rowOff>
    </xdr:from>
    <xdr:ext cx="534377" cy="259045"/>
    <xdr:sp macro="" textlink="">
      <xdr:nvSpPr>
        <xdr:cNvPr id="314" name="テキスト ボックス 313"/>
        <xdr:cNvSpPr txBox="1"/>
      </xdr:nvSpPr>
      <xdr:spPr>
        <a:xfrm>
          <a:off x="7594111" y="64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48255</xdr:rowOff>
    </xdr:from>
    <xdr:to>
      <xdr:col>10</xdr:col>
      <xdr:colOff>155575</xdr:colOff>
      <xdr:row>37</xdr:row>
      <xdr:rowOff>149855</xdr:rowOff>
    </xdr:to>
    <xdr:sp macro="" textlink="">
      <xdr:nvSpPr>
        <xdr:cNvPr id="315" name="円/楕円 314"/>
        <xdr:cNvSpPr/>
      </xdr:nvSpPr>
      <xdr:spPr>
        <a:xfrm>
          <a:off x="6921500" y="63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140982</xdr:rowOff>
    </xdr:from>
    <xdr:ext cx="534377" cy="259045"/>
    <xdr:sp macro="" textlink="">
      <xdr:nvSpPr>
        <xdr:cNvPr id="316" name="テキスト ボックス 315"/>
        <xdr:cNvSpPr txBox="1"/>
      </xdr:nvSpPr>
      <xdr:spPr>
        <a:xfrm>
          <a:off x="6705111" y="64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89911</xdr:rowOff>
    </xdr:from>
    <xdr:to>
      <xdr:col>15</xdr:col>
      <xdr:colOff>180975</xdr:colOff>
      <xdr:row>57</xdr:row>
      <xdr:rowOff>104827</xdr:rowOff>
    </xdr:to>
    <xdr:cxnSp macro="">
      <xdr:nvCxnSpPr>
        <xdr:cNvPr id="345" name="直線コネクタ 344"/>
        <xdr:cNvCxnSpPr/>
      </xdr:nvCxnSpPr>
      <xdr:spPr>
        <a:xfrm flipV="1">
          <a:off x="9639300" y="9862561"/>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1717</xdr:rowOff>
    </xdr:from>
    <xdr:to>
      <xdr:col>14</xdr:col>
      <xdr:colOff>28575</xdr:colOff>
      <xdr:row>57</xdr:row>
      <xdr:rowOff>104827</xdr:rowOff>
    </xdr:to>
    <xdr:cxnSp macro="">
      <xdr:nvCxnSpPr>
        <xdr:cNvPr id="348" name="直線コネクタ 347"/>
        <xdr:cNvCxnSpPr/>
      </xdr:nvCxnSpPr>
      <xdr:spPr>
        <a:xfrm>
          <a:off x="8750300" y="9774367"/>
          <a:ext cx="8890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0" name="テキスト ボックス 349"/>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1717</xdr:rowOff>
    </xdr:from>
    <xdr:to>
      <xdr:col>12</xdr:col>
      <xdr:colOff>511175</xdr:colOff>
      <xdr:row>57</xdr:row>
      <xdr:rowOff>24962</xdr:rowOff>
    </xdr:to>
    <xdr:cxnSp macro="">
      <xdr:nvCxnSpPr>
        <xdr:cNvPr id="351" name="直線コネクタ 350"/>
        <xdr:cNvCxnSpPr/>
      </xdr:nvCxnSpPr>
      <xdr:spPr>
        <a:xfrm flipV="1">
          <a:off x="7861300" y="9774367"/>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53" name="テキスト ボックス 352"/>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24962</xdr:rowOff>
    </xdr:from>
    <xdr:to>
      <xdr:col>11</xdr:col>
      <xdr:colOff>307975</xdr:colOff>
      <xdr:row>58</xdr:row>
      <xdr:rowOff>16633</xdr:rowOff>
    </xdr:to>
    <xdr:cxnSp macro="">
      <xdr:nvCxnSpPr>
        <xdr:cNvPr id="354" name="直線コネクタ 353"/>
        <xdr:cNvCxnSpPr/>
      </xdr:nvCxnSpPr>
      <xdr:spPr>
        <a:xfrm flipV="1">
          <a:off x="6972300" y="9797612"/>
          <a:ext cx="889000" cy="1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56" name="テキスト ボックス 355"/>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58" name="テキスト ボックス 357"/>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39111</xdr:rowOff>
    </xdr:from>
    <xdr:to>
      <xdr:col>15</xdr:col>
      <xdr:colOff>231775</xdr:colOff>
      <xdr:row>57</xdr:row>
      <xdr:rowOff>140711</xdr:rowOff>
    </xdr:to>
    <xdr:sp macro="" textlink="">
      <xdr:nvSpPr>
        <xdr:cNvPr id="364" name="円/楕円 363"/>
        <xdr:cNvSpPr/>
      </xdr:nvSpPr>
      <xdr:spPr>
        <a:xfrm>
          <a:off x="10426700" y="98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17538</xdr:rowOff>
    </xdr:from>
    <xdr:ext cx="534377" cy="259045"/>
    <xdr:sp macro="" textlink="">
      <xdr:nvSpPr>
        <xdr:cNvPr id="365" name="普通建設事業費該当値テキスト"/>
        <xdr:cNvSpPr txBox="1"/>
      </xdr:nvSpPr>
      <xdr:spPr>
        <a:xfrm>
          <a:off x="10528300" y="97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54027</xdr:rowOff>
    </xdr:from>
    <xdr:to>
      <xdr:col>14</xdr:col>
      <xdr:colOff>79375</xdr:colOff>
      <xdr:row>57</xdr:row>
      <xdr:rowOff>155627</xdr:rowOff>
    </xdr:to>
    <xdr:sp macro="" textlink="">
      <xdr:nvSpPr>
        <xdr:cNvPr id="366" name="円/楕円 365"/>
        <xdr:cNvSpPr/>
      </xdr:nvSpPr>
      <xdr:spPr>
        <a:xfrm>
          <a:off x="9588500" y="98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146754</xdr:rowOff>
    </xdr:from>
    <xdr:ext cx="534377" cy="259045"/>
    <xdr:sp macro="" textlink="">
      <xdr:nvSpPr>
        <xdr:cNvPr id="367" name="テキスト ボックス 366"/>
        <xdr:cNvSpPr txBox="1"/>
      </xdr:nvSpPr>
      <xdr:spPr>
        <a:xfrm>
          <a:off x="9372111" y="99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122367</xdr:rowOff>
    </xdr:from>
    <xdr:to>
      <xdr:col>12</xdr:col>
      <xdr:colOff>561975</xdr:colOff>
      <xdr:row>57</xdr:row>
      <xdr:rowOff>52517</xdr:rowOff>
    </xdr:to>
    <xdr:sp macro="" textlink="">
      <xdr:nvSpPr>
        <xdr:cNvPr id="368" name="円/楕円 367"/>
        <xdr:cNvSpPr/>
      </xdr:nvSpPr>
      <xdr:spPr>
        <a:xfrm>
          <a:off x="8699500" y="97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69044</xdr:rowOff>
    </xdr:from>
    <xdr:ext cx="599010" cy="259045"/>
    <xdr:sp macro="" textlink="">
      <xdr:nvSpPr>
        <xdr:cNvPr id="369" name="テキスト ボックス 368"/>
        <xdr:cNvSpPr txBox="1"/>
      </xdr:nvSpPr>
      <xdr:spPr>
        <a:xfrm>
          <a:off x="8450794" y="94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145612</xdr:rowOff>
    </xdr:from>
    <xdr:to>
      <xdr:col>11</xdr:col>
      <xdr:colOff>358775</xdr:colOff>
      <xdr:row>57</xdr:row>
      <xdr:rowOff>75762</xdr:rowOff>
    </xdr:to>
    <xdr:sp macro="" textlink="">
      <xdr:nvSpPr>
        <xdr:cNvPr id="370" name="円/楕円 369"/>
        <xdr:cNvSpPr/>
      </xdr:nvSpPr>
      <xdr:spPr>
        <a:xfrm>
          <a:off x="7810500" y="97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92289</xdr:rowOff>
    </xdr:from>
    <xdr:ext cx="534377" cy="259045"/>
    <xdr:sp macro="" textlink="">
      <xdr:nvSpPr>
        <xdr:cNvPr id="371" name="テキスト ボックス 370"/>
        <xdr:cNvSpPr txBox="1"/>
      </xdr:nvSpPr>
      <xdr:spPr>
        <a:xfrm>
          <a:off x="7594111" y="95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137283</xdr:rowOff>
    </xdr:from>
    <xdr:to>
      <xdr:col>10</xdr:col>
      <xdr:colOff>155575</xdr:colOff>
      <xdr:row>58</xdr:row>
      <xdr:rowOff>67433</xdr:rowOff>
    </xdr:to>
    <xdr:sp macro="" textlink="">
      <xdr:nvSpPr>
        <xdr:cNvPr id="372" name="円/楕円 371"/>
        <xdr:cNvSpPr/>
      </xdr:nvSpPr>
      <xdr:spPr>
        <a:xfrm>
          <a:off x="6921500" y="99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58560</xdr:rowOff>
    </xdr:from>
    <xdr:ext cx="534377" cy="259045"/>
    <xdr:sp macro="" textlink="">
      <xdr:nvSpPr>
        <xdr:cNvPr id="373" name="テキスト ボックス 372"/>
        <xdr:cNvSpPr txBox="1"/>
      </xdr:nvSpPr>
      <xdr:spPr>
        <a:xfrm>
          <a:off x="6705111" y="10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64971</xdr:rowOff>
    </xdr:from>
    <xdr:to>
      <xdr:col>15</xdr:col>
      <xdr:colOff>180975</xdr:colOff>
      <xdr:row>78</xdr:row>
      <xdr:rowOff>65720</xdr:rowOff>
    </xdr:to>
    <xdr:cxnSp macro="">
      <xdr:nvCxnSpPr>
        <xdr:cNvPr id="400" name="直線コネクタ 399"/>
        <xdr:cNvCxnSpPr/>
      </xdr:nvCxnSpPr>
      <xdr:spPr>
        <a:xfrm>
          <a:off x="9639300" y="13438071"/>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32204</xdr:rowOff>
    </xdr:from>
    <xdr:ext cx="534377" cy="259045"/>
    <xdr:sp macro="" textlink="">
      <xdr:nvSpPr>
        <xdr:cNvPr id="404" name="テキスト ボックス 403"/>
        <xdr:cNvSpPr txBox="1"/>
      </xdr:nvSpPr>
      <xdr:spPr>
        <a:xfrm>
          <a:off x="9372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14920</xdr:rowOff>
    </xdr:from>
    <xdr:to>
      <xdr:col>15</xdr:col>
      <xdr:colOff>231775</xdr:colOff>
      <xdr:row>78</xdr:row>
      <xdr:rowOff>116520</xdr:rowOff>
    </xdr:to>
    <xdr:sp macro="" textlink="">
      <xdr:nvSpPr>
        <xdr:cNvPr id="410" name="円/楕円 409"/>
        <xdr:cNvSpPr/>
      </xdr:nvSpPr>
      <xdr:spPr>
        <a:xfrm>
          <a:off x="10426700" y="133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101297</xdr:rowOff>
    </xdr:from>
    <xdr:ext cx="534377" cy="259045"/>
    <xdr:sp macro="" textlink="">
      <xdr:nvSpPr>
        <xdr:cNvPr id="411" name="普通建設事業費 （ うち新規整備　）該当値テキスト"/>
        <xdr:cNvSpPr txBox="1"/>
      </xdr:nvSpPr>
      <xdr:spPr>
        <a:xfrm>
          <a:off x="10528300" y="133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14171</xdr:rowOff>
    </xdr:from>
    <xdr:to>
      <xdr:col>14</xdr:col>
      <xdr:colOff>79375</xdr:colOff>
      <xdr:row>78</xdr:row>
      <xdr:rowOff>115771</xdr:rowOff>
    </xdr:to>
    <xdr:sp macro="" textlink="">
      <xdr:nvSpPr>
        <xdr:cNvPr id="412" name="円/楕円 411"/>
        <xdr:cNvSpPr/>
      </xdr:nvSpPr>
      <xdr:spPr>
        <a:xfrm>
          <a:off x="9588500" y="13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106898</xdr:rowOff>
    </xdr:from>
    <xdr:ext cx="534377" cy="259045"/>
    <xdr:sp macro="" textlink="">
      <xdr:nvSpPr>
        <xdr:cNvPr id="413" name="テキスト ボックス 412"/>
        <xdr:cNvSpPr txBox="1"/>
      </xdr:nvSpPr>
      <xdr:spPr>
        <a:xfrm>
          <a:off x="9372111" y="134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75473</xdr:rowOff>
    </xdr:from>
    <xdr:to>
      <xdr:col>15</xdr:col>
      <xdr:colOff>180975</xdr:colOff>
      <xdr:row>96</xdr:row>
      <xdr:rowOff>123524</xdr:rowOff>
    </xdr:to>
    <xdr:cxnSp macro="">
      <xdr:nvCxnSpPr>
        <xdr:cNvPr id="440" name="直線コネクタ 439"/>
        <xdr:cNvCxnSpPr/>
      </xdr:nvCxnSpPr>
      <xdr:spPr>
        <a:xfrm>
          <a:off x="9639300" y="16534673"/>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153500</xdr:rowOff>
    </xdr:from>
    <xdr:ext cx="534377" cy="259045"/>
    <xdr:sp macro="" textlink="">
      <xdr:nvSpPr>
        <xdr:cNvPr id="444" name="テキスト ボックス 443"/>
        <xdr:cNvSpPr txBox="1"/>
      </xdr:nvSpPr>
      <xdr:spPr>
        <a:xfrm>
          <a:off x="9372111" y="166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72724</xdr:rowOff>
    </xdr:from>
    <xdr:to>
      <xdr:col>15</xdr:col>
      <xdr:colOff>231775</xdr:colOff>
      <xdr:row>97</xdr:row>
      <xdr:rowOff>2874</xdr:rowOff>
    </xdr:to>
    <xdr:sp macro="" textlink="">
      <xdr:nvSpPr>
        <xdr:cNvPr id="450" name="円/楕円 449"/>
        <xdr:cNvSpPr/>
      </xdr:nvSpPr>
      <xdr:spPr>
        <a:xfrm>
          <a:off x="10426700" y="1653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51151</xdr:rowOff>
    </xdr:from>
    <xdr:ext cx="534377" cy="259045"/>
    <xdr:sp macro="" textlink="">
      <xdr:nvSpPr>
        <xdr:cNvPr id="451" name="普通建設事業費 （ うち更新整備　）該当値テキスト"/>
        <xdr:cNvSpPr txBox="1"/>
      </xdr:nvSpPr>
      <xdr:spPr>
        <a:xfrm>
          <a:off x="10528300" y="16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24673</xdr:rowOff>
    </xdr:from>
    <xdr:to>
      <xdr:col>14</xdr:col>
      <xdr:colOff>79375</xdr:colOff>
      <xdr:row>96</xdr:row>
      <xdr:rowOff>126273</xdr:rowOff>
    </xdr:to>
    <xdr:sp macro="" textlink="">
      <xdr:nvSpPr>
        <xdr:cNvPr id="452" name="円/楕円 451"/>
        <xdr:cNvSpPr/>
      </xdr:nvSpPr>
      <xdr:spPr>
        <a:xfrm>
          <a:off x="9588500" y="164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142800</xdr:rowOff>
    </xdr:from>
    <xdr:ext cx="534377" cy="259045"/>
    <xdr:sp macro="" textlink="">
      <xdr:nvSpPr>
        <xdr:cNvPr id="453" name="テキスト ボックス 452"/>
        <xdr:cNvSpPr txBox="1"/>
      </xdr:nvSpPr>
      <xdr:spPr>
        <a:xfrm>
          <a:off x="9372111" y="162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43642</xdr:rowOff>
    </xdr:from>
    <xdr:to>
      <xdr:col>23</xdr:col>
      <xdr:colOff>517525</xdr:colOff>
      <xdr:row>39</xdr:row>
      <xdr:rowOff>44434</xdr:rowOff>
    </xdr:to>
    <xdr:cxnSp macro="">
      <xdr:nvCxnSpPr>
        <xdr:cNvPr id="482" name="直線コネクタ 481"/>
        <xdr:cNvCxnSpPr/>
      </xdr:nvCxnSpPr>
      <xdr:spPr>
        <a:xfrm flipV="1">
          <a:off x="15481300" y="6730192"/>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44434</xdr:rowOff>
    </xdr:from>
    <xdr:to>
      <xdr:col>22</xdr:col>
      <xdr:colOff>365125</xdr:colOff>
      <xdr:row>39</xdr:row>
      <xdr:rowOff>44442</xdr:rowOff>
    </xdr:to>
    <xdr:cxnSp macro="">
      <xdr:nvCxnSpPr>
        <xdr:cNvPr id="485" name="直線コネクタ 484"/>
        <xdr:cNvCxnSpPr/>
      </xdr:nvCxnSpPr>
      <xdr:spPr>
        <a:xfrm flipV="1">
          <a:off x="14592300" y="673098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76024</xdr:rowOff>
    </xdr:from>
    <xdr:ext cx="469744" cy="259045"/>
    <xdr:sp macro="" textlink="">
      <xdr:nvSpPr>
        <xdr:cNvPr id="487" name="テキスト ボックス 486"/>
        <xdr:cNvSpPr txBox="1"/>
      </xdr:nvSpPr>
      <xdr:spPr>
        <a:xfrm>
          <a:off x="15246427" y="64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34453</xdr:rowOff>
    </xdr:from>
    <xdr:to>
      <xdr:col>21</xdr:col>
      <xdr:colOff>161925</xdr:colOff>
      <xdr:row>39</xdr:row>
      <xdr:rowOff>44442</xdr:rowOff>
    </xdr:to>
    <xdr:cxnSp macro="">
      <xdr:nvCxnSpPr>
        <xdr:cNvPr id="488" name="直線コネクタ 487"/>
        <xdr:cNvCxnSpPr/>
      </xdr:nvCxnSpPr>
      <xdr:spPr>
        <a:xfrm>
          <a:off x="13703300" y="6721003"/>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68571</xdr:rowOff>
    </xdr:from>
    <xdr:ext cx="469744" cy="259045"/>
    <xdr:sp macro="" textlink="">
      <xdr:nvSpPr>
        <xdr:cNvPr id="490" name="テキスト ボックス 489"/>
        <xdr:cNvSpPr txBox="1"/>
      </xdr:nvSpPr>
      <xdr:spPr>
        <a:xfrm>
          <a:off x="14357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143152</xdr:rowOff>
    </xdr:from>
    <xdr:to>
      <xdr:col>19</xdr:col>
      <xdr:colOff>644525</xdr:colOff>
      <xdr:row>39</xdr:row>
      <xdr:rowOff>34453</xdr:rowOff>
    </xdr:to>
    <xdr:cxnSp macro="">
      <xdr:nvCxnSpPr>
        <xdr:cNvPr id="491" name="直線コネクタ 490"/>
        <xdr:cNvCxnSpPr/>
      </xdr:nvCxnSpPr>
      <xdr:spPr>
        <a:xfrm>
          <a:off x="12814300" y="6658252"/>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47716</xdr:rowOff>
    </xdr:from>
    <xdr:ext cx="469744" cy="259045"/>
    <xdr:sp macro="" textlink="">
      <xdr:nvSpPr>
        <xdr:cNvPr id="493" name="テキスト ボックス 492"/>
        <xdr:cNvSpPr txBox="1"/>
      </xdr:nvSpPr>
      <xdr:spPr>
        <a:xfrm>
          <a:off x="13468427" y="63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38074</xdr:rowOff>
    </xdr:from>
    <xdr:ext cx="469744" cy="259045"/>
    <xdr:sp macro="" textlink="">
      <xdr:nvSpPr>
        <xdr:cNvPr id="495" name="テキスト ボックス 494"/>
        <xdr:cNvSpPr txBox="1"/>
      </xdr:nvSpPr>
      <xdr:spPr>
        <a:xfrm>
          <a:off x="12579427" y="67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164292</xdr:rowOff>
    </xdr:from>
    <xdr:to>
      <xdr:col>23</xdr:col>
      <xdr:colOff>568325</xdr:colOff>
      <xdr:row>39</xdr:row>
      <xdr:rowOff>94442</xdr:rowOff>
    </xdr:to>
    <xdr:sp macro="" textlink="">
      <xdr:nvSpPr>
        <xdr:cNvPr id="501" name="円/楕円 500"/>
        <xdr:cNvSpPr/>
      </xdr:nvSpPr>
      <xdr:spPr>
        <a:xfrm>
          <a:off x="16268700" y="66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79219</xdr:rowOff>
    </xdr:from>
    <xdr:ext cx="378565" cy="259045"/>
    <xdr:sp macro="" textlink="">
      <xdr:nvSpPr>
        <xdr:cNvPr id="502" name="災害復旧事業費該当値テキスト"/>
        <xdr:cNvSpPr txBox="1"/>
      </xdr:nvSpPr>
      <xdr:spPr>
        <a:xfrm>
          <a:off x="16370300" y="659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165084</xdr:rowOff>
    </xdr:from>
    <xdr:to>
      <xdr:col>22</xdr:col>
      <xdr:colOff>415925</xdr:colOff>
      <xdr:row>39</xdr:row>
      <xdr:rowOff>95234</xdr:rowOff>
    </xdr:to>
    <xdr:sp macro="" textlink="">
      <xdr:nvSpPr>
        <xdr:cNvPr id="503" name="円/楕円 502"/>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86361</xdr:rowOff>
    </xdr:from>
    <xdr:ext cx="249299" cy="259045"/>
    <xdr:sp macro="" textlink="">
      <xdr:nvSpPr>
        <xdr:cNvPr id="504" name="テキスト ボックス 503"/>
        <xdr:cNvSpPr txBox="1"/>
      </xdr:nvSpPr>
      <xdr:spPr>
        <a:xfrm>
          <a:off x="15356649"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165092</xdr:rowOff>
    </xdr:from>
    <xdr:to>
      <xdr:col>21</xdr:col>
      <xdr:colOff>212725</xdr:colOff>
      <xdr:row>39</xdr:row>
      <xdr:rowOff>95242</xdr:rowOff>
    </xdr:to>
    <xdr:sp macro="" textlink="">
      <xdr:nvSpPr>
        <xdr:cNvPr id="505" name="円/楕円 504"/>
        <xdr:cNvSpPr/>
      </xdr:nvSpPr>
      <xdr:spPr>
        <a:xfrm>
          <a:off x="14541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86369</xdr:rowOff>
    </xdr:from>
    <xdr:ext cx="249299" cy="259045"/>
    <xdr:sp macro="" textlink="">
      <xdr:nvSpPr>
        <xdr:cNvPr id="506" name="テキスト ボックス 505"/>
        <xdr:cNvSpPr txBox="1"/>
      </xdr:nvSpPr>
      <xdr:spPr>
        <a:xfrm>
          <a:off x="14467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155103</xdr:rowOff>
    </xdr:from>
    <xdr:to>
      <xdr:col>20</xdr:col>
      <xdr:colOff>9525</xdr:colOff>
      <xdr:row>39</xdr:row>
      <xdr:rowOff>85253</xdr:rowOff>
    </xdr:to>
    <xdr:sp macro="" textlink="">
      <xdr:nvSpPr>
        <xdr:cNvPr id="507" name="円/楕円 506"/>
        <xdr:cNvSpPr/>
      </xdr:nvSpPr>
      <xdr:spPr>
        <a:xfrm>
          <a:off x="13652500" y="66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76380</xdr:rowOff>
    </xdr:from>
    <xdr:ext cx="469744" cy="259045"/>
    <xdr:sp macro="" textlink="">
      <xdr:nvSpPr>
        <xdr:cNvPr id="508" name="テキスト ボックス 507"/>
        <xdr:cNvSpPr txBox="1"/>
      </xdr:nvSpPr>
      <xdr:spPr>
        <a:xfrm>
          <a:off x="13468427" y="67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92352</xdr:rowOff>
    </xdr:from>
    <xdr:to>
      <xdr:col>18</xdr:col>
      <xdr:colOff>492125</xdr:colOff>
      <xdr:row>39</xdr:row>
      <xdr:rowOff>22502</xdr:rowOff>
    </xdr:to>
    <xdr:sp macro="" textlink="">
      <xdr:nvSpPr>
        <xdr:cNvPr id="509" name="円/楕円 508"/>
        <xdr:cNvSpPr/>
      </xdr:nvSpPr>
      <xdr:spPr>
        <a:xfrm>
          <a:off x="12763500" y="66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39029</xdr:rowOff>
    </xdr:from>
    <xdr:ext cx="469744" cy="259045"/>
    <xdr:sp macro="" textlink="">
      <xdr:nvSpPr>
        <xdr:cNvPr id="510" name="テキスト ボックス 509"/>
        <xdr:cNvSpPr txBox="1"/>
      </xdr:nvSpPr>
      <xdr:spPr>
        <a:xfrm>
          <a:off x="12579427" y="638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99758</xdr:rowOff>
    </xdr:from>
    <xdr:to>
      <xdr:col>23</xdr:col>
      <xdr:colOff>517525</xdr:colOff>
      <xdr:row>76</xdr:row>
      <xdr:rowOff>124464</xdr:rowOff>
    </xdr:to>
    <xdr:cxnSp macro="">
      <xdr:nvCxnSpPr>
        <xdr:cNvPr id="584" name="直線コネクタ 583"/>
        <xdr:cNvCxnSpPr/>
      </xdr:nvCxnSpPr>
      <xdr:spPr>
        <a:xfrm>
          <a:off x="15481300" y="13129958"/>
          <a:ext cx="8382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53084</xdr:rowOff>
    </xdr:from>
    <xdr:to>
      <xdr:col>22</xdr:col>
      <xdr:colOff>365125</xdr:colOff>
      <xdr:row>76</xdr:row>
      <xdr:rowOff>99758</xdr:rowOff>
    </xdr:to>
    <xdr:cxnSp macro="">
      <xdr:nvCxnSpPr>
        <xdr:cNvPr id="587" name="直線コネクタ 586"/>
        <xdr:cNvCxnSpPr/>
      </xdr:nvCxnSpPr>
      <xdr:spPr>
        <a:xfrm>
          <a:off x="14592300" y="13083284"/>
          <a:ext cx="889000" cy="4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9" name="テキスト ボックス 588"/>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53084</xdr:rowOff>
    </xdr:from>
    <xdr:to>
      <xdr:col>21</xdr:col>
      <xdr:colOff>161925</xdr:colOff>
      <xdr:row>76</xdr:row>
      <xdr:rowOff>86167</xdr:rowOff>
    </xdr:to>
    <xdr:cxnSp macro="">
      <xdr:nvCxnSpPr>
        <xdr:cNvPr id="590" name="直線コネクタ 589"/>
        <xdr:cNvCxnSpPr/>
      </xdr:nvCxnSpPr>
      <xdr:spPr>
        <a:xfrm flipV="1">
          <a:off x="13703300" y="1308328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92" name="テキスト ボックス 591"/>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69817</xdr:rowOff>
    </xdr:from>
    <xdr:to>
      <xdr:col>19</xdr:col>
      <xdr:colOff>644525</xdr:colOff>
      <xdr:row>76</xdr:row>
      <xdr:rowOff>86167</xdr:rowOff>
    </xdr:to>
    <xdr:cxnSp macro="">
      <xdr:nvCxnSpPr>
        <xdr:cNvPr id="593" name="直線コネクタ 592"/>
        <xdr:cNvCxnSpPr/>
      </xdr:nvCxnSpPr>
      <xdr:spPr>
        <a:xfrm>
          <a:off x="12814300" y="13100017"/>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86298</xdr:rowOff>
    </xdr:from>
    <xdr:ext cx="534377" cy="259045"/>
    <xdr:sp macro="" textlink="">
      <xdr:nvSpPr>
        <xdr:cNvPr id="595" name="テキスト ボックス 594"/>
        <xdr:cNvSpPr txBox="1"/>
      </xdr:nvSpPr>
      <xdr:spPr>
        <a:xfrm>
          <a:off x="13436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78902</xdr:rowOff>
    </xdr:from>
    <xdr:ext cx="534377" cy="259045"/>
    <xdr:sp macro="" textlink="">
      <xdr:nvSpPr>
        <xdr:cNvPr id="597" name="テキスト ボックス 596"/>
        <xdr:cNvSpPr txBox="1"/>
      </xdr:nvSpPr>
      <xdr:spPr>
        <a:xfrm>
          <a:off x="12547111" y="127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73664</xdr:rowOff>
    </xdr:from>
    <xdr:to>
      <xdr:col>23</xdr:col>
      <xdr:colOff>568325</xdr:colOff>
      <xdr:row>77</xdr:row>
      <xdr:rowOff>3814</xdr:rowOff>
    </xdr:to>
    <xdr:sp macro="" textlink="">
      <xdr:nvSpPr>
        <xdr:cNvPr id="603" name="円/楕円 602"/>
        <xdr:cNvSpPr/>
      </xdr:nvSpPr>
      <xdr:spPr>
        <a:xfrm>
          <a:off x="16268700" y="131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52091</xdr:rowOff>
    </xdr:from>
    <xdr:ext cx="534377" cy="259045"/>
    <xdr:sp macro="" textlink="">
      <xdr:nvSpPr>
        <xdr:cNvPr id="604" name="公債費該当値テキスト"/>
        <xdr:cNvSpPr txBox="1"/>
      </xdr:nvSpPr>
      <xdr:spPr>
        <a:xfrm>
          <a:off x="16370300" y="130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48958</xdr:rowOff>
    </xdr:from>
    <xdr:to>
      <xdr:col>22</xdr:col>
      <xdr:colOff>415925</xdr:colOff>
      <xdr:row>76</xdr:row>
      <xdr:rowOff>150558</xdr:rowOff>
    </xdr:to>
    <xdr:sp macro="" textlink="">
      <xdr:nvSpPr>
        <xdr:cNvPr id="605" name="円/楕円 604"/>
        <xdr:cNvSpPr/>
      </xdr:nvSpPr>
      <xdr:spPr>
        <a:xfrm>
          <a:off x="15430500" y="13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141685</xdr:rowOff>
    </xdr:from>
    <xdr:ext cx="534377" cy="259045"/>
    <xdr:sp macro="" textlink="">
      <xdr:nvSpPr>
        <xdr:cNvPr id="606" name="テキスト ボックス 605"/>
        <xdr:cNvSpPr txBox="1"/>
      </xdr:nvSpPr>
      <xdr:spPr>
        <a:xfrm>
          <a:off x="15214111" y="131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2284</xdr:rowOff>
    </xdr:from>
    <xdr:to>
      <xdr:col>21</xdr:col>
      <xdr:colOff>212725</xdr:colOff>
      <xdr:row>76</xdr:row>
      <xdr:rowOff>103884</xdr:rowOff>
    </xdr:to>
    <xdr:sp macro="" textlink="">
      <xdr:nvSpPr>
        <xdr:cNvPr id="607" name="円/楕円 606"/>
        <xdr:cNvSpPr/>
      </xdr:nvSpPr>
      <xdr:spPr>
        <a:xfrm>
          <a:off x="14541500" y="130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95011</xdr:rowOff>
    </xdr:from>
    <xdr:ext cx="534377" cy="259045"/>
    <xdr:sp macro="" textlink="">
      <xdr:nvSpPr>
        <xdr:cNvPr id="608" name="テキスト ボックス 607"/>
        <xdr:cNvSpPr txBox="1"/>
      </xdr:nvSpPr>
      <xdr:spPr>
        <a:xfrm>
          <a:off x="14325111" y="131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35367</xdr:rowOff>
    </xdr:from>
    <xdr:to>
      <xdr:col>20</xdr:col>
      <xdr:colOff>9525</xdr:colOff>
      <xdr:row>76</xdr:row>
      <xdr:rowOff>136967</xdr:rowOff>
    </xdr:to>
    <xdr:sp macro="" textlink="">
      <xdr:nvSpPr>
        <xdr:cNvPr id="609" name="円/楕円 608"/>
        <xdr:cNvSpPr/>
      </xdr:nvSpPr>
      <xdr:spPr>
        <a:xfrm>
          <a:off x="13652500" y="130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128094</xdr:rowOff>
    </xdr:from>
    <xdr:ext cx="534377" cy="259045"/>
    <xdr:sp macro="" textlink="">
      <xdr:nvSpPr>
        <xdr:cNvPr id="610" name="テキスト ボックス 609"/>
        <xdr:cNvSpPr txBox="1"/>
      </xdr:nvSpPr>
      <xdr:spPr>
        <a:xfrm>
          <a:off x="13436111" y="131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19017</xdr:rowOff>
    </xdr:from>
    <xdr:to>
      <xdr:col>18</xdr:col>
      <xdr:colOff>492125</xdr:colOff>
      <xdr:row>76</xdr:row>
      <xdr:rowOff>120617</xdr:rowOff>
    </xdr:to>
    <xdr:sp macro="" textlink="">
      <xdr:nvSpPr>
        <xdr:cNvPr id="611" name="円/楕円 610"/>
        <xdr:cNvSpPr/>
      </xdr:nvSpPr>
      <xdr:spPr>
        <a:xfrm>
          <a:off x="12763500" y="130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111744</xdr:rowOff>
    </xdr:from>
    <xdr:ext cx="534377" cy="259045"/>
    <xdr:sp macro="" textlink="">
      <xdr:nvSpPr>
        <xdr:cNvPr id="612" name="テキスト ボックス 611"/>
        <xdr:cNvSpPr txBox="1"/>
      </xdr:nvSpPr>
      <xdr:spPr>
        <a:xfrm>
          <a:off x="12547111" y="1314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73977</xdr:rowOff>
    </xdr:from>
    <xdr:to>
      <xdr:col>23</xdr:col>
      <xdr:colOff>517525</xdr:colOff>
      <xdr:row>98</xdr:row>
      <xdr:rowOff>105753</xdr:rowOff>
    </xdr:to>
    <xdr:cxnSp macro="">
      <xdr:nvCxnSpPr>
        <xdr:cNvPr id="639" name="直線コネクタ 638"/>
        <xdr:cNvCxnSpPr/>
      </xdr:nvCxnSpPr>
      <xdr:spPr>
        <a:xfrm flipV="1">
          <a:off x="15481300" y="16876077"/>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56393</xdr:rowOff>
    </xdr:from>
    <xdr:to>
      <xdr:col>22</xdr:col>
      <xdr:colOff>365125</xdr:colOff>
      <xdr:row>98</xdr:row>
      <xdr:rowOff>105753</xdr:rowOff>
    </xdr:to>
    <xdr:cxnSp macro="">
      <xdr:nvCxnSpPr>
        <xdr:cNvPr id="642" name="直線コネクタ 641"/>
        <xdr:cNvCxnSpPr/>
      </xdr:nvCxnSpPr>
      <xdr:spPr>
        <a:xfrm>
          <a:off x="14592300" y="16858493"/>
          <a:ext cx="889000" cy="4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56393</xdr:rowOff>
    </xdr:from>
    <xdr:to>
      <xdr:col>21</xdr:col>
      <xdr:colOff>161925</xdr:colOff>
      <xdr:row>98</xdr:row>
      <xdr:rowOff>66411</xdr:rowOff>
    </xdr:to>
    <xdr:cxnSp macro="">
      <xdr:nvCxnSpPr>
        <xdr:cNvPr id="645" name="直線コネクタ 644"/>
        <xdr:cNvCxnSpPr/>
      </xdr:nvCxnSpPr>
      <xdr:spPr>
        <a:xfrm flipV="1">
          <a:off x="13703300" y="16858493"/>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130840</xdr:rowOff>
    </xdr:from>
    <xdr:to>
      <xdr:col>19</xdr:col>
      <xdr:colOff>644525</xdr:colOff>
      <xdr:row>98</xdr:row>
      <xdr:rowOff>66411</xdr:rowOff>
    </xdr:to>
    <xdr:cxnSp macro="">
      <xdr:nvCxnSpPr>
        <xdr:cNvPr id="648" name="直線コネクタ 647"/>
        <xdr:cNvCxnSpPr/>
      </xdr:nvCxnSpPr>
      <xdr:spPr>
        <a:xfrm>
          <a:off x="12814300" y="16761490"/>
          <a:ext cx="889000" cy="10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52" name="テキスト ボックス 651"/>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23177</xdr:rowOff>
    </xdr:from>
    <xdr:to>
      <xdr:col>23</xdr:col>
      <xdr:colOff>568325</xdr:colOff>
      <xdr:row>98</xdr:row>
      <xdr:rowOff>124777</xdr:rowOff>
    </xdr:to>
    <xdr:sp macro="" textlink="">
      <xdr:nvSpPr>
        <xdr:cNvPr id="658" name="円/楕円 657"/>
        <xdr:cNvSpPr/>
      </xdr:nvSpPr>
      <xdr:spPr>
        <a:xfrm>
          <a:off x="16268700" y="168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109554</xdr:rowOff>
    </xdr:from>
    <xdr:ext cx="534377" cy="259045"/>
    <xdr:sp macro="" textlink="">
      <xdr:nvSpPr>
        <xdr:cNvPr id="659" name="積立金該当値テキスト"/>
        <xdr:cNvSpPr txBox="1"/>
      </xdr:nvSpPr>
      <xdr:spPr>
        <a:xfrm>
          <a:off x="16370300" y="167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54953</xdr:rowOff>
    </xdr:from>
    <xdr:to>
      <xdr:col>22</xdr:col>
      <xdr:colOff>415925</xdr:colOff>
      <xdr:row>98</xdr:row>
      <xdr:rowOff>156553</xdr:rowOff>
    </xdr:to>
    <xdr:sp macro="" textlink="">
      <xdr:nvSpPr>
        <xdr:cNvPr id="660" name="円/楕円 659"/>
        <xdr:cNvSpPr/>
      </xdr:nvSpPr>
      <xdr:spPr>
        <a:xfrm>
          <a:off x="1543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147680</xdr:rowOff>
    </xdr:from>
    <xdr:ext cx="469744" cy="259045"/>
    <xdr:sp macro="" textlink="">
      <xdr:nvSpPr>
        <xdr:cNvPr id="661" name="テキスト ボックス 660"/>
        <xdr:cNvSpPr txBox="1"/>
      </xdr:nvSpPr>
      <xdr:spPr>
        <a:xfrm>
          <a:off x="15246427"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5593</xdr:rowOff>
    </xdr:from>
    <xdr:to>
      <xdr:col>21</xdr:col>
      <xdr:colOff>212725</xdr:colOff>
      <xdr:row>98</xdr:row>
      <xdr:rowOff>107193</xdr:rowOff>
    </xdr:to>
    <xdr:sp macro="" textlink="">
      <xdr:nvSpPr>
        <xdr:cNvPr id="662" name="円/楕円 661"/>
        <xdr:cNvSpPr/>
      </xdr:nvSpPr>
      <xdr:spPr>
        <a:xfrm>
          <a:off x="14541500" y="16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98320</xdr:rowOff>
    </xdr:from>
    <xdr:ext cx="534377" cy="259045"/>
    <xdr:sp macro="" textlink="">
      <xdr:nvSpPr>
        <xdr:cNvPr id="663" name="テキスト ボックス 662"/>
        <xdr:cNvSpPr txBox="1"/>
      </xdr:nvSpPr>
      <xdr:spPr>
        <a:xfrm>
          <a:off x="14325111" y="169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15611</xdr:rowOff>
    </xdr:from>
    <xdr:to>
      <xdr:col>20</xdr:col>
      <xdr:colOff>9525</xdr:colOff>
      <xdr:row>98</xdr:row>
      <xdr:rowOff>117211</xdr:rowOff>
    </xdr:to>
    <xdr:sp macro="" textlink="">
      <xdr:nvSpPr>
        <xdr:cNvPr id="664" name="円/楕円 663"/>
        <xdr:cNvSpPr/>
      </xdr:nvSpPr>
      <xdr:spPr>
        <a:xfrm>
          <a:off x="13652500" y="16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108338</xdr:rowOff>
    </xdr:from>
    <xdr:ext cx="534377" cy="259045"/>
    <xdr:sp macro="" textlink="">
      <xdr:nvSpPr>
        <xdr:cNvPr id="665" name="テキスト ボックス 664"/>
        <xdr:cNvSpPr txBox="1"/>
      </xdr:nvSpPr>
      <xdr:spPr>
        <a:xfrm>
          <a:off x="13436111" y="16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80040</xdr:rowOff>
    </xdr:from>
    <xdr:to>
      <xdr:col>18</xdr:col>
      <xdr:colOff>492125</xdr:colOff>
      <xdr:row>98</xdr:row>
      <xdr:rowOff>10190</xdr:rowOff>
    </xdr:to>
    <xdr:sp macro="" textlink="">
      <xdr:nvSpPr>
        <xdr:cNvPr id="666" name="円/楕円 665"/>
        <xdr:cNvSpPr/>
      </xdr:nvSpPr>
      <xdr:spPr>
        <a:xfrm>
          <a:off x="12763500" y="167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26717</xdr:rowOff>
    </xdr:from>
    <xdr:ext cx="534377" cy="259045"/>
    <xdr:sp macro="" textlink="">
      <xdr:nvSpPr>
        <xdr:cNvPr id="667" name="テキスト ボックス 666"/>
        <xdr:cNvSpPr txBox="1"/>
      </xdr:nvSpPr>
      <xdr:spPr>
        <a:xfrm>
          <a:off x="12547111" y="1648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43180</xdr:rowOff>
    </xdr:from>
    <xdr:to>
      <xdr:col>28</xdr:col>
      <xdr:colOff>314325</xdr:colOff>
      <xdr:row>39</xdr:row>
      <xdr:rowOff>44450</xdr:rowOff>
    </xdr:to>
    <xdr:cxnSp macro="">
      <xdr:nvCxnSpPr>
        <xdr:cNvPr id="705" name="直線コネクタ 704"/>
        <xdr:cNvCxnSpPr/>
      </xdr:nvCxnSpPr>
      <xdr:spPr>
        <a:xfrm>
          <a:off x="18656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163830</xdr:rowOff>
    </xdr:from>
    <xdr:to>
      <xdr:col>27</xdr:col>
      <xdr:colOff>161925</xdr:colOff>
      <xdr:row>39</xdr:row>
      <xdr:rowOff>93980</xdr:rowOff>
    </xdr:to>
    <xdr:sp macro="" textlink="">
      <xdr:nvSpPr>
        <xdr:cNvPr id="723" name="円/楕円 722"/>
        <xdr:cNvSpPr/>
      </xdr:nvSpPr>
      <xdr:spPr>
        <a:xfrm>
          <a:off x="18605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85107</xdr:rowOff>
    </xdr:from>
    <xdr:ext cx="313932" cy="259045"/>
    <xdr:sp macro="" textlink="">
      <xdr:nvSpPr>
        <xdr:cNvPr id="724" name="テキスト ボックス 723"/>
        <xdr:cNvSpPr txBox="1"/>
      </xdr:nvSpPr>
      <xdr:spPr>
        <a:xfrm>
          <a:off x="18499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67463</xdr:rowOff>
    </xdr:from>
    <xdr:to>
      <xdr:col>32</xdr:col>
      <xdr:colOff>187325</xdr:colOff>
      <xdr:row>58</xdr:row>
      <xdr:rowOff>68834</xdr:rowOff>
    </xdr:to>
    <xdr:cxnSp macro="">
      <xdr:nvCxnSpPr>
        <xdr:cNvPr id="753" name="直線コネクタ 752"/>
        <xdr:cNvCxnSpPr/>
      </xdr:nvCxnSpPr>
      <xdr:spPr>
        <a:xfrm flipV="1">
          <a:off x="21323300" y="1001156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68834</xdr:rowOff>
    </xdr:from>
    <xdr:to>
      <xdr:col>31</xdr:col>
      <xdr:colOff>34925</xdr:colOff>
      <xdr:row>58</xdr:row>
      <xdr:rowOff>69824</xdr:rowOff>
    </xdr:to>
    <xdr:cxnSp macro="">
      <xdr:nvCxnSpPr>
        <xdr:cNvPr id="756" name="直線コネクタ 755"/>
        <xdr:cNvCxnSpPr/>
      </xdr:nvCxnSpPr>
      <xdr:spPr>
        <a:xfrm flipV="1">
          <a:off x="20434300" y="1001293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69824</xdr:rowOff>
    </xdr:from>
    <xdr:to>
      <xdr:col>29</xdr:col>
      <xdr:colOff>517525</xdr:colOff>
      <xdr:row>58</xdr:row>
      <xdr:rowOff>70358</xdr:rowOff>
    </xdr:to>
    <xdr:cxnSp macro="">
      <xdr:nvCxnSpPr>
        <xdr:cNvPr id="759" name="直線コネクタ 758"/>
        <xdr:cNvCxnSpPr/>
      </xdr:nvCxnSpPr>
      <xdr:spPr>
        <a:xfrm flipV="1">
          <a:off x="19545300" y="100139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70358</xdr:rowOff>
    </xdr:from>
    <xdr:to>
      <xdr:col>28</xdr:col>
      <xdr:colOff>314325</xdr:colOff>
      <xdr:row>59</xdr:row>
      <xdr:rowOff>44450</xdr:rowOff>
    </xdr:to>
    <xdr:cxnSp macro="">
      <xdr:nvCxnSpPr>
        <xdr:cNvPr id="762" name="直線コネクタ 761"/>
        <xdr:cNvCxnSpPr/>
      </xdr:nvCxnSpPr>
      <xdr:spPr>
        <a:xfrm flipV="1">
          <a:off x="18656300" y="10014458"/>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16663</xdr:rowOff>
    </xdr:from>
    <xdr:to>
      <xdr:col>32</xdr:col>
      <xdr:colOff>238125</xdr:colOff>
      <xdr:row>58</xdr:row>
      <xdr:rowOff>118263</xdr:rowOff>
    </xdr:to>
    <xdr:sp macro="" textlink="">
      <xdr:nvSpPr>
        <xdr:cNvPr id="772" name="円/楕円 771"/>
        <xdr:cNvSpPr/>
      </xdr:nvSpPr>
      <xdr:spPr>
        <a:xfrm>
          <a:off x="221107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166540</xdr:rowOff>
    </xdr:from>
    <xdr:ext cx="469744" cy="259045"/>
    <xdr:sp macro="" textlink="">
      <xdr:nvSpPr>
        <xdr:cNvPr id="773" name="貸付金該当値テキスト"/>
        <xdr:cNvSpPr txBox="1"/>
      </xdr:nvSpPr>
      <xdr:spPr>
        <a:xfrm>
          <a:off x="22212300" y="99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18034</xdr:rowOff>
    </xdr:from>
    <xdr:to>
      <xdr:col>31</xdr:col>
      <xdr:colOff>85725</xdr:colOff>
      <xdr:row>58</xdr:row>
      <xdr:rowOff>119634</xdr:rowOff>
    </xdr:to>
    <xdr:sp macro="" textlink="">
      <xdr:nvSpPr>
        <xdr:cNvPr id="774" name="円/楕円 773"/>
        <xdr:cNvSpPr/>
      </xdr:nvSpPr>
      <xdr:spPr>
        <a:xfrm>
          <a:off x="21272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110761</xdr:rowOff>
    </xdr:from>
    <xdr:ext cx="469744" cy="259045"/>
    <xdr:sp macro="" textlink="">
      <xdr:nvSpPr>
        <xdr:cNvPr id="775" name="テキスト ボックス 774"/>
        <xdr:cNvSpPr txBox="1"/>
      </xdr:nvSpPr>
      <xdr:spPr>
        <a:xfrm>
          <a:off x="21088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19024</xdr:rowOff>
    </xdr:from>
    <xdr:to>
      <xdr:col>29</xdr:col>
      <xdr:colOff>568325</xdr:colOff>
      <xdr:row>58</xdr:row>
      <xdr:rowOff>120624</xdr:rowOff>
    </xdr:to>
    <xdr:sp macro="" textlink="">
      <xdr:nvSpPr>
        <xdr:cNvPr id="776" name="円/楕円 775"/>
        <xdr:cNvSpPr/>
      </xdr:nvSpPr>
      <xdr:spPr>
        <a:xfrm>
          <a:off x="20383500" y="99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111751</xdr:rowOff>
    </xdr:from>
    <xdr:ext cx="469744" cy="259045"/>
    <xdr:sp macro="" textlink="">
      <xdr:nvSpPr>
        <xdr:cNvPr id="777" name="テキスト ボックス 776"/>
        <xdr:cNvSpPr txBox="1"/>
      </xdr:nvSpPr>
      <xdr:spPr>
        <a:xfrm>
          <a:off x="20199427" y="100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19558</xdr:rowOff>
    </xdr:from>
    <xdr:to>
      <xdr:col>28</xdr:col>
      <xdr:colOff>365125</xdr:colOff>
      <xdr:row>58</xdr:row>
      <xdr:rowOff>121158</xdr:rowOff>
    </xdr:to>
    <xdr:sp macro="" textlink="">
      <xdr:nvSpPr>
        <xdr:cNvPr id="778" name="円/楕円 777"/>
        <xdr:cNvSpPr/>
      </xdr:nvSpPr>
      <xdr:spPr>
        <a:xfrm>
          <a:off x="19494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112285</xdr:rowOff>
    </xdr:from>
    <xdr:ext cx="469744" cy="259045"/>
    <xdr:sp macro="" textlink="">
      <xdr:nvSpPr>
        <xdr:cNvPr id="779" name="テキスト ボックス 778"/>
        <xdr:cNvSpPr txBox="1"/>
      </xdr:nvSpPr>
      <xdr:spPr>
        <a:xfrm>
          <a:off x="193104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124947</xdr:rowOff>
    </xdr:from>
    <xdr:to>
      <xdr:col>32</xdr:col>
      <xdr:colOff>187325</xdr:colOff>
      <xdr:row>76</xdr:row>
      <xdr:rowOff>135524</xdr:rowOff>
    </xdr:to>
    <xdr:cxnSp macro="">
      <xdr:nvCxnSpPr>
        <xdr:cNvPr id="810" name="直線コネクタ 809"/>
        <xdr:cNvCxnSpPr/>
      </xdr:nvCxnSpPr>
      <xdr:spPr>
        <a:xfrm flipV="1">
          <a:off x="21323300" y="13155147"/>
          <a:ext cx="8382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135524</xdr:rowOff>
    </xdr:from>
    <xdr:to>
      <xdr:col>31</xdr:col>
      <xdr:colOff>34925</xdr:colOff>
      <xdr:row>76</xdr:row>
      <xdr:rowOff>150155</xdr:rowOff>
    </xdr:to>
    <xdr:cxnSp macro="">
      <xdr:nvCxnSpPr>
        <xdr:cNvPr id="813" name="直線コネクタ 812"/>
        <xdr:cNvCxnSpPr/>
      </xdr:nvCxnSpPr>
      <xdr:spPr>
        <a:xfrm flipV="1">
          <a:off x="20434300" y="1316572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15" name="テキスト ボックス 814"/>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150155</xdr:rowOff>
    </xdr:from>
    <xdr:to>
      <xdr:col>29</xdr:col>
      <xdr:colOff>517525</xdr:colOff>
      <xdr:row>76</xdr:row>
      <xdr:rowOff>155360</xdr:rowOff>
    </xdr:to>
    <xdr:cxnSp macro="">
      <xdr:nvCxnSpPr>
        <xdr:cNvPr id="816" name="直線コネクタ 815"/>
        <xdr:cNvCxnSpPr/>
      </xdr:nvCxnSpPr>
      <xdr:spPr>
        <a:xfrm flipV="1">
          <a:off x="19545300" y="13180355"/>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18" name="テキスト ボックス 817"/>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155360</xdr:rowOff>
    </xdr:from>
    <xdr:to>
      <xdr:col>28</xdr:col>
      <xdr:colOff>314325</xdr:colOff>
      <xdr:row>76</xdr:row>
      <xdr:rowOff>162940</xdr:rowOff>
    </xdr:to>
    <xdr:cxnSp macro="">
      <xdr:nvCxnSpPr>
        <xdr:cNvPr id="819" name="直線コネクタ 818"/>
        <xdr:cNvCxnSpPr/>
      </xdr:nvCxnSpPr>
      <xdr:spPr>
        <a:xfrm flipV="1">
          <a:off x="18656300" y="13185560"/>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21" name="テキスト ボックス 820"/>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23" name="テキスト ボックス 822"/>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74147</xdr:rowOff>
    </xdr:from>
    <xdr:to>
      <xdr:col>32</xdr:col>
      <xdr:colOff>238125</xdr:colOff>
      <xdr:row>77</xdr:row>
      <xdr:rowOff>4297</xdr:rowOff>
    </xdr:to>
    <xdr:sp macro="" textlink="">
      <xdr:nvSpPr>
        <xdr:cNvPr id="829" name="円/楕円 828"/>
        <xdr:cNvSpPr/>
      </xdr:nvSpPr>
      <xdr:spPr>
        <a:xfrm>
          <a:off x="22110700" y="131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52574</xdr:rowOff>
    </xdr:from>
    <xdr:ext cx="534377" cy="259045"/>
    <xdr:sp macro="" textlink="">
      <xdr:nvSpPr>
        <xdr:cNvPr id="830" name="繰出金該当値テキスト"/>
        <xdr:cNvSpPr txBox="1"/>
      </xdr:nvSpPr>
      <xdr:spPr>
        <a:xfrm>
          <a:off x="22212300" y="130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84724</xdr:rowOff>
    </xdr:from>
    <xdr:to>
      <xdr:col>31</xdr:col>
      <xdr:colOff>85725</xdr:colOff>
      <xdr:row>77</xdr:row>
      <xdr:rowOff>14874</xdr:rowOff>
    </xdr:to>
    <xdr:sp macro="" textlink="">
      <xdr:nvSpPr>
        <xdr:cNvPr id="831" name="円/楕円 830"/>
        <xdr:cNvSpPr/>
      </xdr:nvSpPr>
      <xdr:spPr>
        <a:xfrm>
          <a:off x="21272500" y="131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6001</xdr:rowOff>
    </xdr:from>
    <xdr:ext cx="534377" cy="259045"/>
    <xdr:sp macro="" textlink="">
      <xdr:nvSpPr>
        <xdr:cNvPr id="832" name="テキスト ボックス 831"/>
        <xdr:cNvSpPr txBox="1"/>
      </xdr:nvSpPr>
      <xdr:spPr>
        <a:xfrm>
          <a:off x="21056111"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99355</xdr:rowOff>
    </xdr:from>
    <xdr:to>
      <xdr:col>29</xdr:col>
      <xdr:colOff>568325</xdr:colOff>
      <xdr:row>77</xdr:row>
      <xdr:rowOff>29505</xdr:rowOff>
    </xdr:to>
    <xdr:sp macro="" textlink="">
      <xdr:nvSpPr>
        <xdr:cNvPr id="833" name="円/楕円 832"/>
        <xdr:cNvSpPr/>
      </xdr:nvSpPr>
      <xdr:spPr>
        <a:xfrm>
          <a:off x="20383500" y="131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20632</xdr:rowOff>
    </xdr:from>
    <xdr:ext cx="534377" cy="259045"/>
    <xdr:sp macro="" textlink="">
      <xdr:nvSpPr>
        <xdr:cNvPr id="834" name="テキスト ボックス 833"/>
        <xdr:cNvSpPr txBox="1"/>
      </xdr:nvSpPr>
      <xdr:spPr>
        <a:xfrm>
          <a:off x="20167111" y="132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104560</xdr:rowOff>
    </xdr:from>
    <xdr:to>
      <xdr:col>28</xdr:col>
      <xdr:colOff>365125</xdr:colOff>
      <xdr:row>77</xdr:row>
      <xdr:rowOff>34710</xdr:rowOff>
    </xdr:to>
    <xdr:sp macro="" textlink="">
      <xdr:nvSpPr>
        <xdr:cNvPr id="835" name="円/楕円 834"/>
        <xdr:cNvSpPr/>
      </xdr:nvSpPr>
      <xdr:spPr>
        <a:xfrm>
          <a:off x="19494500" y="13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25837</xdr:rowOff>
    </xdr:from>
    <xdr:ext cx="534377" cy="259045"/>
    <xdr:sp macro="" textlink="">
      <xdr:nvSpPr>
        <xdr:cNvPr id="836" name="テキスト ボックス 835"/>
        <xdr:cNvSpPr txBox="1"/>
      </xdr:nvSpPr>
      <xdr:spPr>
        <a:xfrm>
          <a:off x="19278111" y="132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112140</xdr:rowOff>
    </xdr:from>
    <xdr:to>
      <xdr:col>27</xdr:col>
      <xdr:colOff>161925</xdr:colOff>
      <xdr:row>77</xdr:row>
      <xdr:rowOff>42290</xdr:rowOff>
    </xdr:to>
    <xdr:sp macro="" textlink="">
      <xdr:nvSpPr>
        <xdr:cNvPr id="837" name="円/楕円 836"/>
        <xdr:cNvSpPr/>
      </xdr:nvSpPr>
      <xdr:spPr>
        <a:xfrm>
          <a:off x="18605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33417</xdr:rowOff>
    </xdr:from>
    <xdr:ext cx="534377" cy="259045"/>
    <xdr:sp macro="" textlink="">
      <xdr:nvSpPr>
        <xdr:cNvPr id="838" name="テキスト ボックス 837"/>
        <xdr:cNvSpPr txBox="1"/>
      </xdr:nvSpPr>
      <xdr:spPr>
        <a:xfrm>
          <a:off x="18389111" y="132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各性質別歳出科目において、類似団体内の平均値を下回っているものの、「物件費」・「補助費等」は長野県平均値及び全国平均値を上回っています。</a:t>
          </a:r>
          <a:endParaRPr kumimoji="1" lang="en-US" altLang="ja-JP" sz="1300">
            <a:latin typeface="ＭＳ Ｐゴシック"/>
          </a:endParaRPr>
        </a:p>
        <a:p>
          <a:r>
            <a:rPr kumimoji="1" lang="ja-JP" altLang="en-US" sz="1300">
              <a:latin typeface="ＭＳ Ｐゴシック"/>
            </a:rPr>
            <a:t>物件費は経常的な委託料等が毎年脹らんでおり、補助費等は各種団体等への負担金・補助金の増加が要因として挙げられます。</a:t>
          </a:r>
          <a:endParaRPr kumimoji="1" lang="en-US" altLang="ja-JP" sz="1300">
            <a:latin typeface="ＭＳ Ｐゴシック"/>
          </a:endParaRPr>
        </a:p>
        <a:p>
          <a:r>
            <a:rPr kumimoji="1" lang="ja-JP" altLang="en-US" sz="1300">
              <a:latin typeface="ＭＳ Ｐゴシック"/>
            </a:rPr>
            <a:t>　今後厳しい財政状況は避けられず、安易な予算計上は行わず、経常的なものについてもきちんと精査していく必要があります。これは物件費・補助費等</a:t>
          </a:r>
          <a:endParaRPr kumimoji="1" lang="en-US" altLang="ja-JP" sz="1300">
            <a:latin typeface="ＭＳ Ｐゴシック"/>
          </a:endParaRPr>
        </a:p>
        <a:p>
          <a:r>
            <a:rPr kumimoji="1" lang="ja-JP" altLang="en-US" sz="1300">
              <a:latin typeface="ＭＳ Ｐゴシック"/>
            </a:rPr>
            <a:t>だけではなく各歳出科目の共通認識であります。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10,268
10,189
40.16
4,898,562
4,752,360
101,734
3,180,737
4,738,999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71755</xdr:rowOff>
    </xdr:from>
    <xdr:to>
      <xdr:col>6</xdr:col>
      <xdr:colOff>511175</xdr:colOff>
      <xdr:row>38</xdr:row>
      <xdr:rowOff>107442</xdr:rowOff>
    </xdr:to>
    <xdr:cxnSp macro="">
      <xdr:nvCxnSpPr>
        <xdr:cNvPr id="61" name="直線コネクタ 60"/>
        <xdr:cNvCxnSpPr/>
      </xdr:nvCxnSpPr>
      <xdr:spPr>
        <a:xfrm flipV="1">
          <a:off x="3797300" y="6586855"/>
          <a:ext cx="8382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107442</xdr:rowOff>
    </xdr:from>
    <xdr:to>
      <xdr:col>5</xdr:col>
      <xdr:colOff>358775</xdr:colOff>
      <xdr:row>38</xdr:row>
      <xdr:rowOff>119634</xdr:rowOff>
    </xdr:to>
    <xdr:cxnSp macro="">
      <xdr:nvCxnSpPr>
        <xdr:cNvPr id="64" name="直線コネクタ 63"/>
        <xdr:cNvCxnSpPr/>
      </xdr:nvCxnSpPr>
      <xdr:spPr>
        <a:xfrm flipV="1">
          <a:off x="2908300" y="662254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126001</xdr:rowOff>
    </xdr:from>
    <xdr:ext cx="469744" cy="259045"/>
    <xdr:sp macro="" textlink="">
      <xdr:nvSpPr>
        <xdr:cNvPr id="66" name="テキスト ボックス 65"/>
        <xdr:cNvSpPr txBox="1"/>
      </xdr:nvSpPr>
      <xdr:spPr>
        <a:xfrm>
          <a:off x="3562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106045</xdr:rowOff>
    </xdr:from>
    <xdr:to>
      <xdr:col>4</xdr:col>
      <xdr:colOff>155575</xdr:colOff>
      <xdr:row>38</xdr:row>
      <xdr:rowOff>119634</xdr:rowOff>
    </xdr:to>
    <xdr:cxnSp macro="">
      <xdr:nvCxnSpPr>
        <xdr:cNvPr id="67" name="直線コネクタ 66"/>
        <xdr:cNvCxnSpPr/>
      </xdr:nvCxnSpPr>
      <xdr:spPr>
        <a:xfrm>
          <a:off x="2019300" y="6621145"/>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139971</xdr:rowOff>
    </xdr:from>
    <xdr:ext cx="469744" cy="259045"/>
    <xdr:sp macro="" textlink="">
      <xdr:nvSpPr>
        <xdr:cNvPr id="69" name="テキスト ボックス 68"/>
        <xdr:cNvSpPr txBox="1"/>
      </xdr:nvSpPr>
      <xdr:spPr>
        <a:xfrm>
          <a:off x="2673427"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44323</xdr:rowOff>
    </xdr:from>
    <xdr:to>
      <xdr:col>2</xdr:col>
      <xdr:colOff>638175</xdr:colOff>
      <xdr:row>38</xdr:row>
      <xdr:rowOff>106045</xdr:rowOff>
    </xdr:to>
    <xdr:cxnSp macro="">
      <xdr:nvCxnSpPr>
        <xdr:cNvPr id="70" name="直線コネクタ 69"/>
        <xdr:cNvCxnSpPr/>
      </xdr:nvCxnSpPr>
      <xdr:spPr>
        <a:xfrm>
          <a:off x="1130300" y="655942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119524</xdr:rowOff>
    </xdr:from>
    <xdr:ext cx="469744" cy="259045"/>
    <xdr:sp macro="" textlink="">
      <xdr:nvSpPr>
        <xdr:cNvPr id="72" name="テキスト ボックス 71"/>
        <xdr:cNvSpPr txBox="1"/>
      </xdr:nvSpPr>
      <xdr:spPr>
        <a:xfrm>
          <a:off x="1784427"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168292</xdr:rowOff>
    </xdr:from>
    <xdr:ext cx="469744" cy="259045"/>
    <xdr:sp macro="" textlink="">
      <xdr:nvSpPr>
        <xdr:cNvPr id="74" name="テキスト ボックス 73"/>
        <xdr:cNvSpPr txBox="1"/>
      </xdr:nvSpPr>
      <xdr:spPr>
        <a:xfrm>
          <a:off x="8954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20955</xdr:rowOff>
    </xdr:from>
    <xdr:to>
      <xdr:col>6</xdr:col>
      <xdr:colOff>561975</xdr:colOff>
      <xdr:row>38</xdr:row>
      <xdr:rowOff>122555</xdr:rowOff>
    </xdr:to>
    <xdr:sp macro="" textlink="">
      <xdr:nvSpPr>
        <xdr:cNvPr id="80" name="円/楕円 79"/>
        <xdr:cNvSpPr/>
      </xdr:nvSpPr>
      <xdr:spPr>
        <a:xfrm>
          <a:off x="45847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107332</xdr:rowOff>
    </xdr:from>
    <xdr:ext cx="469744" cy="259045"/>
    <xdr:sp macro="" textlink="">
      <xdr:nvSpPr>
        <xdr:cNvPr id="81" name="議会費該当値テキスト"/>
        <xdr:cNvSpPr txBox="1"/>
      </xdr:nvSpPr>
      <xdr:spPr>
        <a:xfrm>
          <a:off x="4686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56642</xdr:rowOff>
    </xdr:from>
    <xdr:to>
      <xdr:col>5</xdr:col>
      <xdr:colOff>409575</xdr:colOff>
      <xdr:row>38</xdr:row>
      <xdr:rowOff>158242</xdr:rowOff>
    </xdr:to>
    <xdr:sp macro="" textlink="">
      <xdr:nvSpPr>
        <xdr:cNvPr id="82" name="円/楕円 81"/>
        <xdr:cNvSpPr/>
      </xdr:nvSpPr>
      <xdr:spPr>
        <a:xfrm>
          <a:off x="3746500" y="65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149369</xdr:rowOff>
    </xdr:from>
    <xdr:ext cx="469744" cy="259045"/>
    <xdr:sp macro="" textlink="">
      <xdr:nvSpPr>
        <xdr:cNvPr id="83" name="テキスト ボックス 82"/>
        <xdr:cNvSpPr txBox="1"/>
      </xdr:nvSpPr>
      <xdr:spPr>
        <a:xfrm>
          <a:off x="3562427"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68834</xdr:rowOff>
    </xdr:from>
    <xdr:to>
      <xdr:col>4</xdr:col>
      <xdr:colOff>206375</xdr:colOff>
      <xdr:row>38</xdr:row>
      <xdr:rowOff>170434</xdr:rowOff>
    </xdr:to>
    <xdr:sp macro="" textlink="">
      <xdr:nvSpPr>
        <xdr:cNvPr id="84" name="円/楕円 83"/>
        <xdr:cNvSpPr/>
      </xdr:nvSpPr>
      <xdr:spPr>
        <a:xfrm>
          <a:off x="2857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161561</xdr:rowOff>
    </xdr:from>
    <xdr:ext cx="469744" cy="259045"/>
    <xdr:sp macro="" textlink="">
      <xdr:nvSpPr>
        <xdr:cNvPr id="85" name="テキスト ボックス 84"/>
        <xdr:cNvSpPr txBox="1"/>
      </xdr:nvSpPr>
      <xdr:spPr>
        <a:xfrm>
          <a:off x="26734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55245</xdr:rowOff>
    </xdr:from>
    <xdr:to>
      <xdr:col>3</xdr:col>
      <xdr:colOff>3175</xdr:colOff>
      <xdr:row>38</xdr:row>
      <xdr:rowOff>156845</xdr:rowOff>
    </xdr:to>
    <xdr:sp macro="" textlink="">
      <xdr:nvSpPr>
        <xdr:cNvPr id="86" name="円/楕円 85"/>
        <xdr:cNvSpPr/>
      </xdr:nvSpPr>
      <xdr:spPr>
        <a:xfrm>
          <a:off x="1968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147972</xdr:rowOff>
    </xdr:from>
    <xdr:ext cx="469744" cy="259045"/>
    <xdr:sp macro="" textlink="">
      <xdr:nvSpPr>
        <xdr:cNvPr id="87" name="テキスト ボックス 86"/>
        <xdr:cNvSpPr txBox="1"/>
      </xdr:nvSpPr>
      <xdr:spPr>
        <a:xfrm>
          <a:off x="1784427" y="66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164973</xdr:rowOff>
    </xdr:from>
    <xdr:to>
      <xdr:col>1</xdr:col>
      <xdr:colOff>485775</xdr:colOff>
      <xdr:row>38</xdr:row>
      <xdr:rowOff>95123</xdr:rowOff>
    </xdr:to>
    <xdr:sp macro="" textlink="">
      <xdr:nvSpPr>
        <xdr:cNvPr id="88" name="円/楕円 87"/>
        <xdr:cNvSpPr/>
      </xdr:nvSpPr>
      <xdr:spPr>
        <a:xfrm>
          <a:off x="1079500" y="65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86250</xdr:rowOff>
    </xdr:from>
    <xdr:ext cx="469744" cy="259045"/>
    <xdr:sp macro="" textlink="">
      <xdr:nvSpPr>
        <xdr:cNvPr id="89" name="テキスト ボックス 88"/>
        <xdr:cNvSpPr txBox="1"/>
      </xdr:nvSpPr>
      <xdr:spPr>
        <a:xfrm>
          <a:off x="895427" y="66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64014</xdr:rowOff>
    </xdr:from>
    <xdr:to>
      <xdr:col>6</xdr:col>
      <xdr:colOff>511175</xdr:colOff>
      <xdr:row>58</xdr:row>
      <xdr:rowOff>65813</xdr:rowOff>
    </xdr:to>
    <xdr:cxnSp macro="">
      <xdr:nvCxnSpPr>
        <xdr:cNvPr id="120" name="直線コネクタ 119"/>
        <xdr:cNvCxnSpPr/>
      </xdr:nvCxnSpPr>
      <xdr:spPr>
        <a:xfrm flipV="1">
          <a:off x="3797300" y="10008114"/>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155205</xdr:rowOff>
    </xdr:from>
    <xdr:to>
      <xdr:col>5</xdr:col>
      <xdr:colOff>358775</xdr:colOff>
      <xdr:row>58</xdr:row>
      <xdr:rowOff>65813</xdr:rowOff>
    </xdr:to>
    <xdr:cxnSp macro="">
      <xdr:nvCxnSpPr>
        <xdr:cNvPr id="123" name="直線コネクタ 122"/>
        <xdr:cNvCxnSpPr/>
      </xdr:nvCxnSpPr>
      <xdr:spPr>
        <a:xfrm>
          <a:off x="2908300" y="9927855"/>
          <a:ext cx="889000" cy="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155205</xdr:rowOff>
    </xdr:from>
    <xdr:to>
      <xdr:col>4</xdr:col>
      <xdr:colOff>155575</xdr:colOff>
      <xdr:row>58</xdr:row>
      <xdr:rowOff>62985</xdr:rowOff>
    </xdr:to>
    <xdr:cxnSp macro="">
      <xdr:nvCxnSpPr>
        <xdr:cNvPr id="126" name="直線コネクタ 125"/>
        <xdr:cNvCxnSpPr/>
      </xdr:nvCxnSpPr>
      <xdr:spPr>
        <a:xfrm flipV="1">
          <a:off x="2019300" y="9927855"/>
          <a:ext cx="889000" cy="7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162201</xdr:rowOff>
    </xdr:from>
    <xdr:to>
      <xdr:col>2</xdr:col>
      <xdr:colOff>638175</xdr:colOff>
      <xdr:row>58</xdr:row>
      <xdr:rowOff>62985</xdr:rowOff>
    </xdr:to>
    <xdr:cxnSp macro="">
      <xdr:nvCxnSpPr>
        <xdr:cNvPr id="129" name="直線コネクタ 128"/>
        <xdr:cNvCxnSpPr/>
      </xdr:nvCxnSpPr>
      <xdr:spPr>
        <a:xfrm>
          <a:off x="1130300" y="9934851"/>
          <a:ext cx="889000" cy="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13214</xdr:rowOff>
    </xdr:from>
    <xdr:to>
      <xdr:col>6</xdr:col>
      <xdr:colOff>561975</xdr:colOff>
      <xdr:row>58</xdr:row>
      <xdr:rowOff>114814</xdr:rowOff>
    </xdr:to>
    <xdr:sp macro="" textlink="">
      <xdr:nvSpPr>
        <xdr:cNvPr id="139" name="円/楕円 138"/>
        <xdr:cNvSpPr/>
      </xdr:nvSpPr>
      <xdr:spPr>
        <a:xfrm>
          <a:off x="4584700" y="9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99591</xdr:rowOff>
    </xdr:from>
    <xdr:ext cx="534377" cy="259045"/>
    <xdr:sp macro="" textlink="">
      <xdr:nvSpPr>
        <xdr:cNvPr id="140" name="総務費該当値テキスト"/>
        <xdr:cNvSpPr txBox="1"/>
      </xdr:nvSpPr>
      <xdr:spPr>
        <a:xfrm>
          <a:off x="4686300" y="98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15013</xdr:rowOff>
    </xdr:from>
    <xdr:to>
      <xdr:col>5</xdr:col>
      <xdr:colOff>409575</xdr:colOff>
      <xdr:row>58</xdr:row>
      <xdr:rowOff>116613</xdr:rowOff>
    </xdr:to>
    <xdr:sp macro="" textlink="">
      <xdr:nvSpPr>
        <xdr:cNvPr id="141" name="円/楕円 140"/>
        <xdr:cNvSpPr/>
      </xdr:nvSpPr>
      <xdr:spPr>
        <a:xfrm>
          <a:off x="3746500" y="9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107740</xdr:rowOff>
    </xdr:from>
    <xdr:ext cx="534377" cy="259045"/>
    <xdr:sp macro="" textlink="">
      <xdr:nvSpPr>
        <xdr:cNvPr id="142" name="テキスト ボックス 141"/>
        <xdr:cNvSpPr txBox="1"/>
      </xdr:nvSpPr>
      <xdr:spPr>
        <a:xfrm>
          <a:off x="3530111" y="100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104405</xdr:rowOff>
    </xdr:from>
    <xdr:to>
      <xdr:col>4</xdr:col>
      <xdr:colOff>206375</xdr:colOff>
      <xdr:row>58</xdr:row>
      <xdr:rowOff>34555</xdr:rowOff>
    </xdr:to>
    <xdr:sp macro="" textlink="">
      <xdr:nvSpPr>
        <xdr:cNvPr id="143" name="円/楕円 142"/>
        <xdr:cNvSpPr/>
      </xdr:nvSpPr>
      <xdr:spPr>
        <a:xfrm>
          <a:off x="2857500" y="9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25682</xdr:rowOff>
    </xdr:from>
    <xdr:ext cx="534377" cy="259045"/>
    <xdr:sp macro="" textlink="">
      <xdr:nvSpPr>
        <xdr:cNvPr id="144" name="テキスト ボックス 143"/>
        <xdr:cNvSpPr txBox="1"/>
      </xdr:nvSpPr>
      <xdr:spPr>
        <a:xfrm>
          <a:off x="2641111" y="9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12185</xdr:rowOff>
    </xdr:from>
    <xdr:to>
      <xdr:col>3</xdr:col>
      <xdr:colOff>3175</xdr:colOff>
      <xdr:row>58</xdr:row>
      <xdr:rowOff>113785</xdr:rowOff>
    </xdr:to>
    <xdr:sp macro="" textlink="">
      <xdr:nvSpPr>
        <xdr:cNvPr id="145" name="円/楕円 144"/>
        <xdr:cNvSpPr/>
      </xdr:nvSpPr>
      <xdr:spPr>
        <a:xfrm>
          <a:off x="1968500" y="9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104912</xdr:rowOff>
    </xdr:from>
    <xdr:ext cx="534377" cy="259045"/>
    <xdr:sp macro="" textlink="">
      <xdr:nvSpPr>
        <xdr:cNvPr id="146" name="テキスト ボックス 145"/>
        <xdr:cNvSpPr txBox="1"/>
      </xdr:nvSpPr>
      <xdr:spPr>
        <a:xfrm>
          <a:off x="1752111" y="100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111401</xdr:rowOff>
    </xdr:from>
    <xdr:to>
      <xdr:col>1</xdr:col>
      <xdr:colOff>485775</xdr:colOff>
      <xdr:row>58</xdr:row>
      <xdr:rowOff>41551</xdr:rowOff>
    </xdr:to>
    <xdr:sp macro="" textlink="">
      <xdr:nvSpPr>
        <xdr:cNvPr id="147" name="円/楕円 146"/>
        <xdr:cNvSpPr/>
      </xdr:nvSpPr>
      <xdr:spPr>
        <a:xfrm>
          <a:off x="1079500" y="98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32678</xdr:rowOff>
    </xdr:from>
    <xdr:ext cx="534377" cy="259045"/>
    <xdr:sp macro="" textlink="">
      <xdr:nvSpPr>
        <xdr:cNvPr id="148" name="テキスト ボックス 147"/>
        <xdr:cNvSpPr txBox="1"/>
      </xdr:nvSpPr>
      <xdr:spPr>
        <a:xfrm>
          <a:off x="863111" y="99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107660</xdr:rowOff>
    </xdr:from>
    <xdr:to>
      <xdr:col>6</xdr:col>
      <xdr:colOff>511175</xdr:colOff>
      <xdr:row>77</xdr:row>
      <xdr:rowOff>47419</xdr:rowOff>
    </xdr:to>
    <xdr:cxnSp macro="">
      <xdr:nvCxnSpPr>
        <xdr:cNvPr id="176" name="直線コネクタ 175"/>
        <xdr:cNvCxnSpPr/>
      </xdr:nvCxnSpPr>
      <xdr:spPr>
        <a:xfrm>
          <a:off x="3797300" y="13137860"/>
          <a:ext cx="838200" cy="1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107660</xdr:rowOff>
    </xdr:from>
    <xdr:to>
      <xdr:col>5</xdr:col>
      <xdr:colOff>358775</xdr:colOff>
      <xdr:row>76</xdr:row>
      <xdr:rowOff>150636</xdr:rowOff>
    </xdr:to>
    <xdr:cxnSp macro="">
      <xdr:nvCxnSpPr>
        <xdr:cNvPr id="179" name="直線コネクタ 178"/>
        <xdr:cNvCxnSpPr/>
      </xdr:nvCxnSpPr>
      <xdr:spPr>
        <a:xfrm flipV="1">
          <a:off x="2908300" y="13137860"/>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160340</xdr:rowOff>
    </xdr:from>
    <xdr:ext cx="599010" cy="259045"/>
    <xdr:sp macro="" textlink="">
      <xdr:nvSpPr>
        <xdr:cNvPr id="181" name="テキスト ボックス 180"/>
        <xdr:cNvSpPr txBox="1"/>
      </xdr:nvSpPr>
      <xdr:spPr>
        <a:xfrm>
          <a:off x="3497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38567</xdr:rowOff>
    </xdr:from>
    <xdr:to>
      <xdr:col>4</xdr:col>
      <xdr:colOff>155575</xdr:colOff>
      <xdr:row>76</xdr:row>
      <xdr:rowOff>150636</xdr:rowOff>
    </xdr:to>
    <xdr:cxnSp macro="">
      <xdr:nvCxnSpPr>
        <xdr:cNvPr id="182" name="直線コネクタ 181"/>
        <xdr:cNvCxnSpPr/>
      </xdr:nvCxnSpPr>
      <xdr:spPr>
        <a:xfrm>
          <a:off x="2019300" y="12897317"/>
          <a:ext cx="889000" cy="28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94037</xdr:rowOff>
    </xdr:from>
    <xdr:ext cx="599010" cy="259045"/>
    <xdr:sp macro="" textlink="">
      <xdr:nvSpPr>
        <xdr:cNvPr id="184" name="テキスト ボックス 183"/>
        <xdr:cNvSpPr txBox="1"/>
      </xdr:nvSpPr>
      <xdr:spPr>
        <a:xfrm>
          <a:off x="2608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38567</xdr:rowOff>
    </xdr:from>
    <xdr:to>
      <xdr:col>2</xdr:col>
      <xdr:colOff>638175</xdr:colOff>
      <xdr:row>77</xdr:row>
      <xdr:rowOff>101149</xdr:rowOff>
    </xdr:to>
    <xdr:cxnSp macro="">
      <xdr:nvCxnSpPr>
        <xdr:cNvPr id="185" name="直線コネクタ 184"/>
        <xdr:cNvCxnSpPr/>
      </xdr:nvCxnSpPr>
      <xdr:spPr>
        <a:xfrm flipV="1">
          <a:off x="1130300" y="12897317"/>
          <a:ext cx="889000" cy="4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103675</xdr:rowOff>
    </xdr:from>
    <xdr:ext cx="599010" cy="259045"/>
    <xdr:sp macro="" textlink="">
      <xdr:nvSpPr>
        <xdr:cNvPr id="187" name="テキスト ボックス 186"/>
        <xdr:cNvSpPr txBox="1"/>
      </xdr:nvSpPr>
      <xdr:spPr>
        <a:xfrm>
          <a:off x="1719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133216</xdr:rowOff>
    </xdr:from>
    <xdr:ext cx="599010" cy="259045"/>
    <xdr:sp macro="" textlink="">
      <xdr:nvSpPr>
        <xdr:cNvPr id="189" name="テキスト ボックス 188"/>
        <xdr:cNvSpPr txBox="1"/>
      </xdr:nvSpPr>
      <xdr:spPr>
        <a:xfrm>
          <a:off x="830794" y="12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168069</xdr:rowOff>
    </xdr:from>
    <xdr:to>
      <xdr:col>6</xdr:col>
      <xdr:colOff>561975</xdr:colOff>
      <xdr:row>77</xdr:row>
      <xdr:rowOff>98219</xdr:rowOff>
    </xdr:to>
    <xdr:sp macro="" textlink="">
      <xdr:nvSpPr>
        <xdr:cNvPr id="195" name="円/楕円 194"/>
        <xdr:cNvSpPr/>
      </xdr:nvSpPr>
      <xdr:spPr>
        <a:xfrm>
          <a:off x="4584700" y="131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146496</xdr:rowOff>
    </xdr:from>
    <xdr:ext cx="599010" cy="259045"/>
    <xdr:sp macro="" textlink="">
      <xdr:nvSpPr>
        <xdr:cNvPr id="196" name="民生費該当値テキスト"/>
        <xdr:cNvSpPr txBox="1"/>
      </xdr:nvSpPr>
      <xdr:spPr>
        <a:xfrm>
          <a:off x="4686300" y="131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56860</xdr:rowOff>
    </xdr:from>
    <xdr:to>
      <xdr:col>5</xdr:col>
      <xdr:colOff>409575</xdr:colOff>
      <xdr:row>76</xdr:row>
      <xdr:rowOff>158460</xdr:rowOff>
    </xdr:to>
    <xdr:sp macro="" textlink="">
      <xdr:nvSpPr>
        <xdr:cNvPr id="197" name="円/楕円 196"/>
        <xdr:cNvSpPr/>
      </xdr:nvSpPr>
      <xdr:spPr>
        <a:xfrm>
          <a:off x="3746500" y="130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3536</xdr:rowOff>
    </xdr:from>
    <xdr:ext cx="599010" cy="259045"/>
    <xdr:sp macro="" textlink="">
      <xdr:nvSpPr>
        <xdr:cNvPr id="198" name="テキスト ボックス 197"/>
        <xdr:cNvSpPr txBox="1"/>
      </xdr:nvSpPr>
      <xdr:spPr>
        <a:xfrm>
          <a:off x="3497794" y="1286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99836</xdr:rowOff>
    </xdr:from>
    <xdr:to>
      <xdr:col>4</xdr:col>
      <xdr:colOff>206375</xdr:colOff>
      <xdr:row>77</xdr:row>
      <xdr:rowOff>29986</xdr:rowOff>
    </xdr:to>
    <xdr:sp macro="" textlink="">
      <xdr:nvSpPr>
        <xdr:cNvPr id="199" name="円/楕円 198"/>
        <xdr:cNvSpPr/>
      </xdr:nvSpPr>
      <xdr:spPr>
        <a:xfrm>
          <a:off x="2857500" y="13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46514</xdr:rowOff>
    </xdr:from>
    <xdr:ext cx="599010" cy="259045"/>
    <xdr:sp macro="" textlink="">
      <xdr:nvSpPr>
        <xdr:cNvPr id="200" name="テキスト ボックス 199"/>
        <xdr:cNvSpPr txBox="1"/>
      </xdr:nvSpPr>
      <xdr:spPr>
        <a:xfrm>
          <a:off x="2608794" y="129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136,304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159217</xdr:rowOff>
    </xdr:from>
    <xdr:to>
      <xdr:col>3</xdr:col>
      <xdr:colOff>3175</xdr:colOff>
      <xdr:row>75</xdr:row>
      <xdr:rowOff>89367</xdr:rowOff>
    </xdr:to>
    <xdr:sp macro="" textlink="">
      <xdr:nvSpPr>
        <xdr:cNvPr id="201" name="円/楕円 200"/>
        <xdr:cNvSpPr/>
      </xdr:nvSpPr>
      <xdr:spPr>
        <a:xfrm>
          <a:off x="1968500" y="12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105894</xdr:rowOff>
    </xdr:from>
    <xdr:ext cx="599010" cy="259045"/>
    <xdr:sp macro="" textlink="">
      <xdr:nvSpPr>
        <xdr:cNvPr id="202" name="テキスト ボックス 201"/>
        <xdr:cNvSpPr txBox="1"/>
      </xdr:nvSpPr>
      <xdr:spPr>
        <a:xfrm>
          <a:off x="1719794" y="126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50349</xdr:rowOff>
    </xdr:from>
    <xdr:to>
      <xdr:col>1</xdr:col>
      <xdr:colOff>485775</xdr:colOff>
      <xdr:row>77</xdr:row>
      <xdr:rowOff>151949</xdr:rowOff>
    </xdr:to>
    <xdr:sp macro="" textlink="">
      <xdr:nvSpPr>
        <xdr:cNvPr id="203" name="円/楕円 202"/>
        <xdr:cNvSpPr/>
      </xdr:nvSpPr>
      <xdr:spPr>
        <a:xfrm>
          <a:off x="1079500" y="132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143076</xdr:rowOff>
    </xdr:from>
    <xdr:ext cx="599010" cy="259045"/>
    <xdr:sp macro="" textlink="">
      <xdr:nvSpPr>
        <xdr:cNvPr id="204" name="テキスト ボックス 203"/>
        <xdr:cNvSpPr txBox="1"/>
      </xdr:nvSpPr>
      <xdr:spPr>
        <a:xfrm>
          <a:off x="830794" y="1334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29325</xdr:rowOff>
    </xdr:from>
    <xdr:to>
      <xdr:col>6</xdr:col>
      <xdr:colOff>511175</xdr:colOff>
      <xdr:row>98</xdr:row>
      <xdr:rowOff>110054</xdr:rowOff>
    </xdr:to>
    <xdr:cxnSp macro="">
      <xdr:nvCxnSpPr>
        <xdr:cNvPr id="235" name="直線コネクタ 234"/>
        <xdr:cNvCxnSpPr/>
      </xdr:nvCxnSpPr>
      <xdr:spPr>
        <a:xfrm flipV="1">
          <a:off x="3797300" y="16831425"/>
          <a:ext cx="838200" cy="8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106338</xdr:rowOff>
    </xdr:from>
    <xdr:to>
      <xdr:col>5</xdr:col>
      <xdr:colOff>358775</xdr:colOff>
      <xdr:row>98</xdr:row>
      <xdr:rowOff>110054</xdr:rowOff>
    </xdr:to>
    <xdr:cxnSp macro="">
      <xdr:nvCxnSpPr>
        <xdr:cNvPr id="238" name="直線コネクタ 237"/>
        <xdr:cNvCxnSpPr/>
      </xdr:nvCxnSpPr>
      <xdr:spPr>
        <a:xfrm>
          <a:off x="2908300" y="16908438"/>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106338</xdr:rowOff>
    </xdr:from>
    <xdr:to>
      <xdr:col>4</xdr:col>
      <xdr:colOff>155575</xdr:colOff>
      <xdr:row>98</xdr:row>
      <xdr:rowOff>115148</xdr:rowOff>
    </xdr:to>
    <xdr:cxnSp macro="">
      <xdr:nvCxnSpPr>
        <xdr:cNvPr id="241" name="直線コネクタ 240"/>
        <xdr:cNvCxnSpPr/>
      </xdr:nvCxnSpPr>
      <xdr:spPr>
        <a:xfrm flipV="1">
          <a:off x="2019300" y="16908438"/>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105051</xdr:rowOff>
    </xdr:from>
    <xdr:to>
      <xdr:col>2</xdr:col>
      <xdr:colOff>638175</xdr:colOff>
      <xdr:row>98</xdr:row>
      <xdr:rowOff>115148</xdr:rowOff>
    </xdr:to>
    <xdr:cxnSp macro="">
      <xdr:nvCxnSpPr>
        <xdr:cNvPr id="244" name="直線コネクタ 243"/>
        <xdr:cNvCxnSpPr/>
      </xdr:nvCxnSpPr>
      <xdr:spPr>
        <a:xfrm>
          <a:off x="1130300" y="1690715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29960</xdr:rowOff>
    </xdr:from>
    <xdr:ext cx="534377" cy="259045"/>
    <xdr:sp macro="" textlink="">
      <xdr:nvSpPr>
        <xdr:cNvPr id="246" name="テキスト ボックス 245"/>
        <xdr:cNvSpPr txBox="1"/>
      </xdr:nvSpPr>
      <xdr:spPr>
        <a:xfrm>
          <a:off x="1752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149975</xdr:rowOff>
    </xdr:from>
    <xdr:to>
      <xdr:col>6</xdr:col>
      <xdr:colOff>561975</xdr:colOff>
      <xdr:row>98</xdr:row>
      <xdr:rowOff>80125</xdr:rowOff>
    </xdr:to>
    <xdr:sp macro="" textlink="">
      <xdr:nvSpPr>
        <xdr:cNvPr id="254" name="円/楕円 253"/>
        <xdr:cNvSpPr/>
      </xdr:nvSpPr>
      <xdr:spPr>
        <a:xfrm>
          <a:off x="4584700" y="16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64902</xdr:rowOff>
    </xdr:from>
    <xdr:ext cx="534377" cy="259045"/>
    <xdr:sp macro="" textlink="">
      <xdr:nvSpPr>
        <xdr:cNvPr id="255" name="衛生費該当値テキスト"/>
        <xdr:cNvSpPr txBox="1"/>
      </xdr:nvSpPr>
      <xdr:spPr>
        <a:xfrm>
          <a:off x="4686300" y="166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59254</xdr:rowOff>
    </xdr:from>
    <xdr:to>
      <xdr:col>5</xdr:col>
      <xdr:colOff>409575</xdr:colOff>
      <xdr:row>98</xdr:row>
      <xdr:rowOff>160854</xdr:rowOff>
    </xdr:to>
    <xdr:sp macro="" textlink="">
      <xdr:nvSpPr>
        <xdr:cNvPr id="256" name="円/楕円 255"/>
        <xdr:cNvSpPr/>
      </xdr:nvSpPr>
      <xdr:spPr>
        <a:xfrm>
          <a:off x="3746500" y="16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151981</xdr:rowOff>
    </xdr:from>
    <xdr:ext cx="534377" cy="259045"/>
    <xdr:sp macro="" textlink="">
      <xdr:nvSpPr>
        <xdr:cNvPr id="257" name="テキスト ボックス 256"/>
        <xdr:cNvSpPr txBox="1"/>
      </xdr:nvSpPr>
      <xdr:spPr>
        <a:xfrm>
          <a:off x="3530111" y="16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55538</xdr:rowOff>
    </xdr:from>
    <xdr:to>
      <xdr:col>4</xdr:col>
      <xdr:colOff>206375</xdr:colOff>
      <xdr:row>98</xdr:row>
      <xdr:rowOff>157138</xdr:rowOff>
    </xdr:to>
    <xdr:sp macro="" textlink="">
      <xdr:nvSpPr>
        <xdr:cNvPr id="258" name="円/楕円 257"/>
        <xdr:cNvSpPr/>
      </xdr:nvSpPr>
      <xdr:spPr>
        <a:xfrm>
          <a:off x="2857500" y="168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148265</xdr:rowOff>
    </xdr:from>
    <xdr:ext cx="534377" cy="259045"/>
    <xdr:sp macro="" textlink="">
      <xdr:nvSpPr>
        <xdr:cNvPr id="259" name="テキスト ボックス 258"/>
        <xdr:cNvSpPr txBox="1"/>
      </xdr:nvSpPr>
      <xdr:spPr>
        <a:xfrm>
          <a:off x="2641111" y="169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64348</xdr:rowOff>
    </xdr:from>
    <xdr:to>
      <xdr:col>3</xdr:col>
      <xdr:colOff>3175</xdr:colOff>
      <xdr:row>98</xdr:row>
      <xdr:rowOff>165948</xdr:rowOff>
    </xdr:to>
    <xdr:sp macro="" textlink="">
      <xdr:nvSpPr>
        <xdr:cNvPr id="260" name="円/楕円 259"/>
        <xdr:cNvSpPr/>
      </xdr:nvSpPr>
      <xdr:spPr>
        <a:xfrm>
          <a:off x="1968500" y="168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157075</xdr:rowOff>
    </xdr:from>
    <xdr:ext cx="534377" cy="259045"/>
    <xdr:sp macro="" textlink="">
      <xdr:nvSpPr>
        <xdr:cNvPr id="261" name="テキスト ボックス 260"/>
        <xdr:cNvSpPr txBox="1"/>
      </xdr:nvSpPr>
      <xdr:spPr>
        <a:xfrm>
          <a:off x="1752111" y="169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54251</xdr:rowOff>
    </xdr:from>
    <xdr:to>
      <xdr:col>1</xdr:col>
      <xdr:colOff>485775</xdr:colOff>
      <xdr:row>98</xdr:row>
      <xdr:rowOff>155851</xdr:rowOff>
    </xdr:to>
    <xdr:sp macro="" textlink="">
      <xdr:nvSpPr>
        <xdr:cNvPr id="262" name="円/楕円 261"/>
        <xdr:cNvSpPr/>
      </xdr:nvSpPr>
      <xdr:spPr>
        <a:xfrm>
          <a:off x="1079500" y="168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146978</xdr:rowOff>
    </xdr:from>
    <xdr:ext cx="534377" cy="259045"/>
    <xdr:sp macro="" textlink="">
      <xdr:nvSpPr>
        <xdr:cNvPr id="263" name="テキスト ボックス 262"/>
        <xdr:cNvSpPr txBox="1"/>
      </xdr:nvSpPr>
      <xdr:spPr>
        <a:xfrm>
          <a:off x="863111" y="169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39192</xdr:rowOff>
    </xdr:from>
    <xdr:to>
      <xdr:col>15</xdr:col>
      <xdr:colOff>180975</xdr:colOff>
      <xdr:row>39</xdr:row>
      <xdr:rowOff>39801</xdr:rowOff>
    </xdr:to>
    <xdr:cxnSp macro="">
      <xdr:nvCxnSpPr>
        <xdr:cNvPr id="292" name="直線コネクタ 291"/>
        <xdr:cNvCxnSpPr/>
      </xdr:nvCxnSpPr>
      <xdr:spPr>
        <a:xfrm>
          <a:off x="9639300" y="6725742"/>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94666</xdr:rowOff>
    </xdr:from>
    <xdr:to>
      <xdr:col>14</xdr:col>
      <xdr:colOff>28575</xdr:colOff>
      <xdr:row>39</xdr:row>
      <xdr:rowOff>39192</xdr:rowOff>
    </xdr:to>
    <xdr:cxnSp macro="">
      <xdr:nvCxnSpPr>
        <xdr:cNvPr id="295" name="直線コネクタ 294"/>
        <xdr:cNvCxnSpPr/>
      </xdr:nvCxnSpPr>
      <xdr:spPr>
        <a:xfrm>
          <a:off x="8750300" y="6609766"/>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46778</xdr:rowOff>
    </xdr:from>
    <xdr:ext cx="378565" cy="259045"/>
    <xdr:sp macro="" textlink="">
      <xdr:nvSpPr>
        <xdr:cNvPr id="297" name="テキスト ボックス 296"/>
        <xdr:cNvSpPr txBox="1"/>
      </xdr:nvSpPr>
      <xdr:spPr>
        <a:xfrm>
          <a:off x="9450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109753</xdr:rowOff>
    </xdr:from>
    <xdr:to>
      <xdr:col>12</xdr:col>
      <xdr:colOff>511175</xdr:colOff>
      <xdr:row>38</xdr:row>
      <xdr:rowOff>94666</xdr:rowOff>
    </xdr:to>
    <xdr:cxnSp macro="">
      <xdr:nvCxnSpPr>
        <xdr:cNvPr id="298" name="直線コネクタ 297"/>
        <xdr:cNvCxnSpPr/>
      </xdr:nvCxnSpPr>
      <xdr:spPr>
        <a:xfrm>
          <a:off x="7861300" y="6453403"/>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140708</xdr:rowOff>
    </xdr:from>
    <xdr:ext cx="469744" cy="259045"/>
    <xdr:sp macro="" textlink="">
      <xdr:nvSpPr>
        <xdr:cNvPr id="300" name="テキスト ボックス 299"/>
        <xdr:cNvSpPr txBox="1"/>
      </xdr:nvSpPr>
      <xdr:spPr>
        <a:xfrm>
          <a:off x="8515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161722</xdr:rowOff>
    </xdr:from>
    <xdr:to>
      <xdr:col>11</xdr:col>
      <xdr:colOff>307975</xdr:colOff>
      <xdr:row>37</xdr:row>
      <xdr:rowOff>109753</xdr:rowOff>
    </xdr:to>
    <xdr:cxnSp macro="">
      <xdr:nvCxnSpPr>
        <xdr:cNvPr id="301" name="直線コネクタ 300"/>
        <xdr:cNvCxnSpPr/>
      </xdr:nvCxnSpPr>
      <xdr:spPr>
        <a:xfrm>
          <a:off x="6972300" y="6333922"/>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99941</xdr:rowOff>
    </xdr:from>
    <xdr:ext cx="469744" cy="259045"/>
    <xdr:sp macro="" textlink="">
      <xdr:nvSpPr>
        <xdr:cNvPr id="303" name="テキスト ボックス 302"/>
        <xdr:cNvSpPr txBox="1"/>
      </xdr:nvSpPr>
      <xdr:spPr>
        <a:xfrm>
          <a:off x="7626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15435</xdr:rowOff>
    </xdr:from>
    <xdr:ext cx="469744" cy="259045"/>
    <xdr:sp macro="" textlink="">
      <xdr:nvSpPr>
        <xdr:cNvPr id="305" name="テキスト ボックス 304"/>
        <xdr:cNvSpPr txBox="1"/>
      </xdr:nvSpPr>
      <xdr:spPr>
        <a:xfrm>
          <a:off x="6737427" y="65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160451</xdr:rowOff>
    </xdr:from>
    <xdr:to>
      <xdr:col>15</xdr:col>
      <xdr:colOff>231775</xdr:colOff>
      <xdr:row>39</xdr:row>
      <xdr:rowOff>90601</xdr:rowOff>
    </xdr:to>
    <xdr:sp macro="" textlink="">
      <xdr:nvSpPr>
        <xdr:cNvPr id="311" name="円/楕円 310"/>
        <xdr:cNvSpPr/>
      </xdr:nvSpPr>
      <xdr:spPr>
        <a:xfrm>
          <a:off x="10426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75378</xdr:rowOff>
    </xdr:from>
    <xdr:ext cx="313932" cy="259045"/>
    <xdr:sp macro="" textlink="">
      <xdr:nvSpPr>
        <xdr:cNvPr id="312" name="労働費該当値テキスト"/>
        <xdr:cNvSpPr txBox="1"/>
      </xdr:nvSpPr>
      <xdr:spPr>
        <a:xfrm>
          <a:off x="10528300" y="659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159842</xdr:rowOff>
    </xdr:from>
    <xdr:to>
      <xdr:col>14</xdr:col>
      <xdr:colOff>79375</xdr:colOff>
      <xdr:row>39</xdr:row>
      <xdr:rowOff>89992</xdr:rowOff>
    </xdr:to>
    <xdr:sp macro="" textlink="">
      <xdr:nvSpPr>
        <xdr:cNvPr id="313" name="円/楕円 312"/>
        <xdr:cNvSpPr/>
      </xdr:nvSpPr>
      <xdr:spPr>
        <a:xfrm>
          <a:off x="9588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81119</xdr:rowOff>
    </xdr:from>
    <xdr:ext cx="313932" cy="259045"/>
    <xdr:sp macro="" textlink="">
      <xdr:nvSpPr>
        <xdr:cNvPr id="314" name="テキスト ボックス 313"/>
        <xdr:cNvSpPr txBox="1"/>
      </xdr:nvSpPr>
      <xdr:spPr>
        <a:xfrm>
          <a:off x="9482333" y="67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43866</xdr:rowOff>
    </xdr:from>
    <xdr:to>
      <xdr:col>12</xdr:col>
      <xdr:colOff>561975</xdr:colOff>
      <xdr:row>38</xdr:row>
      <xdr:rowOff>145466</xdr:rowOff>
    </xdr:to>
    <xdr:sp macro="" textlink="">
      <xdr:nvSpPr>
        <xdr:cNvPr id="315" name="円/楕円 314"/>
        <xdr:cNvSpPr/>
      </xdr:nvSpPr>
      <xdr:spPr>
        <a:xfrm>
          <a:off x="8699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161993</xdr:rowOff>
    </xdr:from>
    <xdr:ext cx="469744" cy="259045"/>
    <xdr:sp macro="" textlink="">
      <xdr:nvSpPr>
        <xdr:cNvPr id="316" name="テキスト ボックス 315"/>
        <xdr:cNvSpPr txBox="1"/>
      </xdr:nvSpPr>
      <xdr:spPr>
        <a:xfrm>
          <a:off x="8515427" y="63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58953</xdr:rowOff>
    </xdr:from>
    <xdr:to>
      <xdr:col>11</xdr:col>
      <xdr:colOff>358775</xdr:colOff>
      <xdr:row>37</xdr:row>
      <xdr:rowOff>160553</xdr:rowOff>
    </xdr:to>
    <xdr:sp macro="" textlink="">
      <xdr:nvSpPr>
        <xdr:cNvPr id="317" name="円/楕円 316"/>
        <xdr:cNvSpPr/>
      </xdr:nvSpPr>
      <xdr:spPr>
        <a:xfrm>
          <a:off x="7810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5630</xdr:rowOff>
    </xdr:from>
    <xdr:ext cx="469744" cy="259045"/>
    <xdr:sp macro="" textlink="">
      <xdr:nvSpPr>
        <xdr:cNvPr id="318" name="テキスト ボックス 317"/>
        <xdr:cNvSpPr txBox="1"/>
      </xdr:nvSpPr>
      <xdr:spPr>
        <a:xfrm>
          <a:off x="7626427" y="61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110922</xdr:rowOff>
    </xdr:from>
    <xdr:to>
      <xdr:col>10</xdr:col>
      <xdr:colOff>155575</xdr:colOff>
      <xdr:row>37</xdr:row>
      <xdr:rowOff>41072</xdr:rowOff>
    </xdr:to>
    <xdr:sp macro="" textlink="">
      <xdr:nvSpPr>
        <xdr:cNvPr id="319" name="円/楕円 318"/>
        <xdr:cNvSpPr/>
      </xdr:nvSpPr>
      <xdr:spPr>
        <a:xfrm>
          <a:off x="6921500" y="62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57599</xdr:rowOff>
    </xdr:from>
    <xdr:ext cx="469744" cy="259045"/>
    <xdr:sp macro="" textlink="">
      <xdr:nvSpPr>
        <xdr:cNvPr id="320" name="テキスト ボックス 319"/>
        <xdr:cNvSpPr txBox="1"/>
      </xdr:nvSpPr>
      <xdr:spPr>
        <a:xfrm>
          <a:off x="6737427" y="60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33602</xdr:rowOff>
    </xdr:from>
    <xdr:to>
      <xdr:col>15</xdr:col>
      <xdr:colOff>180975</xdr:colOff>
      <xdr:row>57</xdr:row>
      <xdr:rowOff>62616</xdr:rowOff>
    </xdr:to>
    <xdr:cxnSp macro="">
      <xdr:nvCxnSpPr>
        <xdr:cNvPr id="347" name="直線コネクタ 346"/>
        <xdr:cNvCxnSpPr/>
      </xdr:nvCxnSpPr>
      <xdr:spPr>
        <a:xfrm flipV="1">
          <a:off x="9639300" y="9806252"/>
          <a:ext cx="8382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130181</xdr:rowOff>
    </xdr:from>
    <xdr:to>
      <xdr:col>14</xdr:col>
      <xdr:colOff>28575</xdr:colOff>
      <xdr:row>57</xdr:row>
      <xdr:rowOff>62616</xdr:rowOff>
    </xdr:to>
    <xdr:cxnSp macro="">
      <xdr:nvCxnSpPr>
        <xdr:cNvPr id="350" name="直線コネクタ 349"/>
        <xdr:cNvCxnSpPr/>
      </xdr:nvCxnSpPr>
      <xdr:spPr>
        <a:xfrm>
          <a:off x="8750300" y="9731381"/>
          <a:ext cx="889000" cy="1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126861</xdr:rowOff>
    </xdr:from>
    <xdr:ext cx="534377" cy="259045"/>
    <xdr:sp macro="" textlink="">
      <xdr:nvSpPr>
        <xdr:cNvPr id="352" name="テキスト ボックス 351"/>
        <xdr:cNvSpPr txBox="1"/>
      </xdr:nvSpPr>
      <xdr:spPr>
        <a:xfrm>
          <a:off x="9372111" y="95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130181</xdr:rowOff>
    </xdr:from>
    <xdr:to>
      <xdr:col>12</xdr:col>
      <xdr:colOff>511175</xdr:colOff>
      <xdr:row>57</xdr:row>
      <xdr:rowOff>15314</xdr:rowOff>
    </xdr:to>
    <xdr:cxnSp macro="">
      <xdr:nvCxnSpPr>
        <xdr:cNvPr id="353" name="直線コネクタ 352"/>
        <xdr:cNvCxnSpPr/>
      </xdr:nvCxnSpPr>
      <xdr:spPr>
        <a:xfrm flipV="1">
          <a:off x="7861300" y="9731381"/>
          <a:ext cx="889000" cy="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97923</xdr:rowOff>
    </xdr:from>
    <xdr:ext cx="534377" cy="259045"/>
    <xdr:sp macro="" textlink="">
      <xdr:nvSpPr>
        <xdr:cNvPr id="355" name="テキスト ボックス 354"/>
        <xdr:cNvSpPr txBox="1"/>
      </xdr:nvSpPr>
      <xdr:spPr>
        <a:xfrm>
          <a:off x="848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159168</xdr:rowOff>
    </xdr:from>
    <xdr:to>
      <xdr:col>11</xdr:col>
      <xdr:colOff>307975</xdr:colOff>
      <xdr:row>57</xdr:row>
      <xdr:rowOff>15314</xdr:rowOff>
    </xdr:to>
    <xdr:cxnSp macro="">
      <xdr:nvCxnSpPr>
        <xdr:cNvPr id="356" name="直線コネクタ 355"/>
        <xdr:cNvCxnSpPr/>
      </xdr:nvCxnSpPr>
      <xdr:spPr>
        <a:xfrm>
          <a:off x="6972300" y="9760368"/>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119795</xdr:rowOff>
    </xdr:from>
    <xdr:ext cx="534377" cy="259045"/>
    <xdr:sp macro="" textlink="">
      <xdr:nvSpPr>
        <xdr:cNvPr id="358" name="テキスト ボックス 357"/>
        <xdr:cNvSpPr txBox="1"/>
      </xdr:nvSpPr>
      <xdr:spPr>
        <a:xfrm>
          <a:off x="7594111" y="98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116943</xdr:rowOff>
    </xdr:from>
    <xdr:ext cx="534377" cy="259045"/>
    <xdr:sp macro="" textlink="">
      <xdr:nvSpPr>
        <xdr:cNvPr id="360" name="テキスト ボックス 359"/>
        <xdr:cNvSpPr txBox="1"/>
      </xdr:nvSpPr>
      <xdr:spPr>
        <a:xfrm>
          <a:off x="6705111" y="98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154252</xdr:rowOff>
    </xdr:from>
    <xdr:to>
      <xdr:col>15</xdr:col>
      <xdr:colOff>231775</xdr:colOff>
      <xdr:row>57</xdr:row>
      <xdr:rowOff>84402</xdr:rowOff>
    </xdr:to>
    <xdr:sp macro="" textlink="">
      <xdr:nvSpPr>
        <xdr:cNvPr id="366" name="円/楕円 365"/>
        <xdr:cNvSpPr/>
      </xdr:nvSpPr>
      <xdr:spPr>
        <a:xfrm>
          <a:off x="10426700" y="975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132679</xdr:rowOff>
    </xdr:from>
    <xdr:ext cx="534377" cy="259045"/>
    <xdr:sp macro="" textlink="">
      <xdr:nvSpPr>
        <xdr:cNvPr id="367" name="農林水産業費該当値テキスト"/>
        <xdr:cNvSpPr txBox="1"/>
      </xdr:nvSpPr>
      <xdr:spPr>
        <a:xfrm>
          <a:off x="10528300" y="973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11816</xdr:rowOff>
    </xdr:from>
    <xdr:to>
      <xdr:col>14</xdr:col>
      <xdr:colOff>79375</xdr:colOff>
      <xdr:row>57</xdr:row>
      <xdr:rowOff>113416</xdr:rowOff>
    </xdr:to>
    <xdr:sp macro="" textlink="">
      <xdr:nvSpPr>
        <xdr:cNvPr id="368" name="円/楕円 367"/>
        <xdr:cNvSpPr/>
      </xdr:nvSpPr>
      <xdr:spPr>
        <a:xfrm>
          <a:off x="9588500" y="97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104543</xdr:rowOff>
    </xdr:from>
    <xdr:ext cx="534377" cy="259045"/>
    <xdr:sp macro="" textlink="">
      <xdr:nvSpPr>
        <xdr:cNvPr id="369" name="テキスト ボックス 368"/>
        <xdr:cNvSpPr txBox="1"/>
      </xdr:nvSpPr>
      <xdr:spPr>
        <a:xfrm>
          <a:off x="9372111" y="9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79381</xdr:rowOff>
    </xdr:from>
    <xdr:to>
      <xdr:col>12</xdr:col>
      <xdr:colOff>561975</xdr:colOff>
      <xdr:row>57</xdr:row>
      <xdr:rowOff>9531</xdr:rowOff>
    </xdr:to>
    <xdr:sp macro="" textlink="">
      <xdr:nvSpPr>
        <xdr:cNvPr id="370" name="円/楕円 369"/>
        <xdr:cNvSpPr/>
      </xdr:nvSpPr>
      <xdr:spPr>
        <a:xfrm>
          <a:off x="8699500" y="96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26058</xdr:rowOff>
    </xdr:from>
    <xdr:ext cx="534377" cy="259045"/>
    <xdr:sp macro="" textlink="">
      <xdr:nvSpPr>
        <xdr:cNvPr id="371" name="テキスト ボックス 370"/>
        <xdr:cNvSpPr txBox="1"/>
      </xdr:nvSpPr>
      <xdr:spPr>
        <a:xfrm>
          <a:off x="8483111" y="94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135964</xdr:rowOff>
    </xdr:from>
    <xdr:to>
      <xdr:col>11</xdr:col>
      <xdr:colOff>358775</xdr:colOff>
      <xdr:row>57</xdr:row>
      <xdr:rowOff>66114</xdr:rowOff>
    </xdr:to>
    <xdr:sp macro="" textlink="">
      <xdr:nvSpPr>
        <xdr:cNvPr id="372" name="円/楕円 371"/>
        <xdr:cNvSpPr/>
      </xdr:nvSpPr>
      <xdr:spPr>
        <a:xfrm>
          <a:off x="7810500" y="9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82641</xdr:rowOff>
    </xdr:from>
    <xdr:ext cx="534377" cy="259045"/>
    <xdr:sp macro="" textlink="">
      <xdr:nvSpPr>
        <xdr:cNvPr id="373" name="テキスト ボックス 372"/>
        <xdr:cNvSpPr txBox="1"/>
      </xdr:nvSpPr>
      <xdr:spPr>
        <a:xfrm>
          <a:off x="7594111" y="95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108368</xdr:rowOff>
    </xdr:from>
    <xdr:to>
      <xdr:col>10</xdr:col>
      <xdr:colOff>155575</xdr:colOff>
      <xdr:row>57</xdr:row>
      <xdr:rowOff>38518</xdr:rowOff>
    </xdr:to>
    <xdr:sp macro="" textlink="">
      <xdr:nvSpPr>
        <xdr:cNvPr id="374" name="円/楕円 373"/>
        <xdr:cNvSpPr/>
      </xdr:nvSpPr>
      <xdr:spPr>
        <a:xfrm>
          <a:off x="6921500" y="9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55045</xdr:rowOff>
    </xdr:from>
    <xdr:ext cx="534377" cy="259045"/>
    <xdr:sp macro="" textlink="">
      <xdr:nvSpPr>
        <xdr:cNvPr id="375" name="テキスト ボックス 374"/>
        <xdr:cNvSpPr txBox="1"/>
      </xdr:nvSpPr>
      <xdr:spPr>
        <a:xfrm>
          <a:off x="6705111" y="94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92184</xdr:rowOff>
    </xdr:from>
    <xdr:to>
      <xdr:col>15</xdr:col>
      <xdr:colOff>180975</xdr:colOff>
      <xdr:row>78</xdr:row>
      <xdr:rowOff>153383</xdr:rowOff>
    </xdr:to>
    <xdr:cxnSp macro="">
      <xdr:nvCxnSpPr>
        <xdr:cNvPr id="406" name="直線コネクタ 405"/>
        <xdr:cNvCxnSpPr/>
      </xdr:nvCxnSpPr>
      <xdr:spPr>
        <a:xfrm flipV="1">
          <a:off x="9639300" y="13465284"/>
          <a:ext cx="8382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153383</xdr:rowOff>
    </xdr:from>
    <xdr:to>
      <xdr:col>14</xdr:col>
      <xdr:colOff>28575</xdr:colOff>
      <xdr:row>78</xdr:row>
      <xdr:rowOff>158152</xdr:rowOff>
    </xdr:to>
    <xdr:cxnSp macro="">
      <xdr:nvCxnSpPr>
        <xdr:cNvPr id="409" name="直線コネクタ 408"/>
        <xdr:cNvCxnSpPr/>
      </xdr:nvCxnSpPr>
      <xdr:spPr>
        <a:xfrm flipV="1">
          <a:off x="8750300" y="13526483"/>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31549</xdr:rowOff>
    </xdr:from>
    <xdr:ext cx="534377" cy="259045"/>
    <xdr:sp macro="" textlink="">
      <xdr:nvSpPr>
        <xdr:cNvPr id="411" name="テキスト ボックス 410"/>
        <xdr:cNvSpPr txBox="1"/>
      </xdr:nvSpPr>
      <xdr:spPr>
        <a:xfrm>
          <a:off x="9372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158152</xdr:rowOff>
    </xdr:from>
    <xdr:to>
      <xdr:col>12</xdr:col>
      <xdr:colOff>511175</xdr:colOff>
      <xdr:row>79</xdr:row>
      <xdr:rowOff>3662</xdr:rowOff>
    </xdr:to>
    <xdr:cxnSp macro="">
      <xdr:nvCxnSpPr>
        <xdr:cNvPr id="412" name="直線コネクタ 411"/>
        <xdr:cNvCxnSpPr/>
      </xdr:nvCxnSpPr>
      <xdr:spPr>
        <a:xfrm flipV="1">
          <a:off x="7861300" y="13531252"/>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35620</xdr:rowOff>
    </xdr:from>
    <xdr:ext cx="534377" cy="259045"/>
    <xdr:sp macro="" textlink="">
      <xdr:nvSpPr>
        <xdr:cNvPr id="414" name="テキスト ボックス 413"/>
        <xdr:cNvSpPr txBox="1"/>
      </xdr:nvSpPr>
      <xdr:spPr>
        <a:xfrm>
          <a:off x="8483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3662</xdr:rowOff>
    </xdr:from>
    <xdr:to>
      <xdr:col>11</xdr:col>
      <xdr:colOff>307975</xdr:colOff>
      <xdr:row>79</xdr:row>
      <xdr:rowOff>21188</xdr:rowOff>
    </xdr:to>
    <xdr:cxnSp macro="">
      <xdr:nvCxnSpPr>
        <xdr:cNvPr id="415" name="直線コネクタ 414"/>
        <xdr:cNvCxnSpPr/>
      </xdr:nvCxnSpPr>
      <xdr:spPr>
        <a:xfrm flipV="1">
          <a:off x="6972300" y="1354821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40476</xdr:rowOff>
    </xdr:from>
    <xdr:ext cx="534377" cy="259045"/>
    <xdr:sp macro="" textlink="">
      <xdr:nvSpPr>
        <xdr:cNvPr id="417" name="テキスト ボックス 416"/>
        <xdr:cNvSpPr txBox="1"/>
      </xdr:nvSpPr>
      <xdr:spPr>
        <a:xfrm>
          <a:off x="7594111"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36752</xdr:rowOff>
    </xdr:from>
    <xdr:ext cx="534377" cy="259045"/>
    <xdr:sp macro="" textlink="">
      <xdr:nvSpPr>
        <xdr:cNvPr id="419" name="テキスト ボックス 418"/>
        <xdr:cNvSpPr txBox="1"/>
      </xdr:nvSpPr>
      <xdr:spPr>
        <a:xfrm>
          <a:off x="6705111" y="13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41384</xdr:rowOff>
    </xdr:from>
    <xdr:to>
      <xdr:col>15</xdr:col>
      <xdr:colOff>231775</xdr:colOff>
      <xdr:row>78</xdr:row>
      <xdr:rowOff>142984</xdr:rowOff>
    </xdr:to>
    <xdr:sp macro="" textlink="">
      <xdr:nvSpPr>
        <xdr:cNvPr id="425" name="円/楕円 424"/>
        <xdr:cNvSpPr/>
      </xdr:nvSpPr>
      <xdr:spPr>
        <a:xfrm>
          <a:off x="104267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19811</xdr:rowOff>
    </xdr:from>
    <xdr:ext cx="534377" cy="259045"/>
    <xdr:sp macro="" textlink="">
      <xdr:nvSpPr>
        <xdr:cNvPr id="426" name="商工費該当値テキスト"/>
        <xdr:cNvSpPr txBox="1"/>
      </xdr:nvSpPr>
      <xdr:spPr>
        <a:xfrm>
          <a:off x="10528300" y="133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102583</xdr:rowOff>
    </xdr:from>
    <xdr:to>
      <xdr:col>14</xdr:col>
      <xdr:colOff>79375</xdr:colOff>
      <xdr:row>79</xdr:row>
      <xdr:rowOff>32733</xdr:rowOff>
    </xdr:to>
    <xdr:sp macro="" textlink="">
      <xdr:nvSpPr>
        <xdr:cNvPr id="427" name="円/楕円 426"/>
        <xdr:cNvSpPr/>
      </xdr:nvSpPr>
      <xdr:spPr>
        <a:xfrm>
          <a:off x="9588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23860</xdr:rowOff>
    </xdr:from>
    <xdr:ext cx="534377" cy="259045"/>
    <xdr:sp macro="" textlink="">
      <xdr:nvSpPr>
        <xdr:cNvPr id="428" name="テキスト ボックス 427"/>
        <xdr:cNvSpPr txBox="1"/>
      </xdr:nvSpPr>
      <xdr:spPr>
        <a:xfrm>
          <a:off x="9372111" y="135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107352</xdr:rowOff>
    </xdr:from>
    <xdr:to>
      <xdr:col>12</xdr:col>
      <xdr:colOff>561975</xdr:colOff>
      <xdr:row>79</xdr:row>
      <xdr:rowOff>37502</xdr:rowOff>
    </xdr:to>
    <xdr:sp macro="" textlink="">
      <xdr:nvSpPr>
        <xdr:cNvPr id="429" name="円/楕円 428"/>
        <xdr:cNvSpPr/>
      </xdr:nvSpPr>
      <xdr:spPr>
        <a:xfrm>
          <a:off x="86995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28629</xdr:rowOff>
    </xdr:from>
    <xdr:ext cx="534377" cy="259045"/>
    <xdr:sp macro="" textlink="">
      <xdr:nvSpPr>
        <xdr:cNvPr id="430" name="テキスト ボックス 429"/>
        <xdr:cNvSpPr txBox="1"/>
      </xdr:nvSpPr>
      <xdr:spPr>
        <a:xfrm>
          <a:off x="8483111" y="135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124312</xdr:rowOff>
    </xdr:from>
    <xdr:to>
      <xdr:col>11</xdr:col>
      <xdr:colOff>358775</xdr:colOff>
      <xdr:row>79</xdr:row>
      <xdr:rowOff>54462</xdr:rowOff>
    </xdr:to>
    <xdr:sp macro="" textlink="">
      <xdr:nvSpPr>
        <xdr:cNvPr id="431" name="円/楕円 430"/>
        <xdr:cNvSpPr/>
      </xdr:nvSpPr>
      <xdr:spPr>
        <a:xfrm>
          <a:off x="7810500" y="134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45589</xdr:rowOff>
    </xdr:from>
    <xdr:ext cx="469744" cy="259045"/>
    <xdr:sp macro="" textlink="">
      <xdr:nvSpPr>
        <xdr:cNvPr id="432" name="テキスト ボックス 431"/>
        <xdr:cNvSpPr txBox="1"/>
      </xdr:nvSpPr>
      <xdr:spPr>
        <a:xfrm>
          <a:off x="7626427" y="1359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141838</xdr:rowOff>
    </xdr:from>
    <xdr:to>
      <xdr:col>10</xdr:col>
      <xdr:colOff>155575</xdr:colOff>
      <xdr:row>79</xdr:row>
      <xdr:rowOff>71988</xdr:rowOff>
    </xdr:to>
    <xdr:sp macro="" textlink="">
      <xdr:nvSpPr>
        <xdr:cNvPr id="433" name="円/楕円 432"/>
        <xdr:cNvSpPr/>
      </xdr:nvSpPr>
      <xdr:spPr>
        <a:xfrm>
          <a:off x="69215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63115</xdr:rowOff>
    </xdr:from>
    <xdr:ext cx="469744" cy="259045"/>
    <xdr:sp macro="" textlink="">
      <xdr:nvSpPr>
        <xdr:cNvPr id="434" name="テキスト ボックス 433"/>
        <xdr:cNvSpPr txBox="1"/>
      </xdr:nvSpPr>
      <xdr:spPr>
        <a:xfrm>
          <a:off x="6737427" y="136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84013</xdr:rowOff>
    </xdr:from>
    <xdr:to>
      <xdr:col>15</xdr:col>
      <xdr:colOff>180975</xdr:colOff>
      <xdr:row>97</xdr:row>
      <xdr:rowOff>94524</xdr:rowOff>
    </xdr:to>
    <xdr:cxnSp macro="">
      <xdr:nvCxnSpPr>
        <xdr:cNvPr id="461" name="直線コネクタ 460"/>
        <xdr:cNvCxnSpPr/>
      </xdr:nvCxnSpPr>
      <xdr:spPr>
        <a:xfrm flipV="1">
          <a:off x="9639300" y="16714663"/>
          <a:ext cx="8382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94524</xdr:rowOff>
    </xdr:from>
    <xdr:to>
      <xdr:col>14</xdr:col>
      <xdr:colOff>28575</xdr:colOff>
      <xdr:row>97</xdr:row>
      <xdr:rowOff>122112</xdr:rowOff>
    </xdr:to>
    <xdr:cxnSp macro="">
      <xdr:nvCxnSpPr>
        <xdr:cNvPr id="464" name="直線コネクタ 463"/>
        <xdr:cNvCxnSpPr/>
      </xdr:nvCxnSpPr>
      <xdr:spPr>
        <a:xfrm flipV="1">
          <a:off x="8750300" y="16725174"/>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6" name="テキスト ボックス 465"/>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122112</xdr:rowOff>
    </xdr:from>
    <xdr:to>
      <xdr:col>12</xdr:col>
      <xdr:colOff>511175</xdr:colOff>
      <xdr:row>97</xdr:row>
      <xdr:rowOff>130995</xdr:rowOff>
    </xdr:to>
    <xdr:cxnSp macro="">
      <xdr:nvCxnSpPr>
        <xdr:cNvPr id="467" name="直線コネクタ 466"/>
        <xdr:cNvCxnSpPr/>
      </xdr:nvCxnSpPr>
      <xdr:spPr>
        <a:xfrm flipV="1">
          <a:off x="7861300" y="1675276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9" name="テキスト ボックス 468"/>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130995</xdr:rowOff>
    </xdr:from>
    <xdr:to>
      <xdr:col>11</xdr:col>
      <xdr:colOff>307975</xdr:colOff>
      <xdr:row>97</xdr:row>
      <xdr:rowOff>166084</xdr:rowOff>
    </xdr:to>
    <xdr:cxnSp macro="">
      <xdr:nvCxnSpPr>
        <xdr:cNvPr id="470" name="直線コネクタ 469"/>
        <xdr:cNvCxnSpPr/>
      </xdr:nvCxnSpPr>
      <xdr:spPr>
        <a:xfrm flipV="1">
          <a:off x="6972300" y="16761645"/>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4" name="テキスト ボックス 473"/>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33213</xdr:rowOff>
    </xdr:from>
    <xdr:to>
      <xdr:col>15</xdr:col>
      <xdr:colOff>231775</xdr:colOff>
      <xdr:row>97</xdr:row>
      <xdr:rowOff>134813</xdr:rowOff>
    </xdr:to>
    <xdr:sp macro="" textlink="">
      <xdr:nvSpPr>
        <xdr:cNvPr id="480" name="円/楕円 479"/>
        <xdr:cNvSpPr/>
      </xdr:nvSpPr>
      <xdr:spPr>
        <a:xfrm>
          <a:off x="104267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11640</xdr:rowOff>
    </xdr:from>
    <xdr:ext cx="534377" cy="259045"/>
    <xdr:sp macro="" textlink="">
      <xdr:nvSpPr>
        <xdr:cNvPr id="481" name="土木費該当値テキスト"/>
        <xdr:cNvSpPr txBox="1"/>
      </xdr:nvSpPr>
      <xdr:spPr>
        <a:xfrm>
          <a:off x="10528300" y="166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43724</xdr:rowOff>
    </xdr:from>
    <xdr:to>
      <xdr:col>14</xdr:col>
      <xdr:colOff>79375</xdr:colOff>
      <xdr:row>97</xdr:row>
      <xdr:rowOff>145324</xdr:rowOff>
    </xdr:to>
    <xdr:sp macro="" textlink="">
      <xdr:nvSpPr>
        <xdr:cNvPr id="482" name="円/楕円 481"/>
        <xdr:cNvSpPr/>
      </xdr:nvSpPr>
      <xdr:spPr>
        <a:xfrm>
          <a:off x="9588500" y="166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136451</xdr:rowOff>
    </xdr:from>
    <xdr:ext cx="534377" cy="259045"/>
    <xdr:sp macro="" textlink="">
      <xdr:nvSpPr>
        <xdr:cNvPr id="483" name="テキスト ボックス 482"/>
        <xdr:cNvSpPr txBox="1"/>
      </xdr:nvSpPr>
      <xdr:spPr>
        <a:xfrm>
          <a:off x="9372111" y="167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71312</xdr:rowOff>
    </xdr:from>
    <xdr:to>
      <xdr:col>12</xdr:col>
      <xdr:colOff>561975</xdr:colOff>
      <xdr:row>98</xdr:row>
      <xdr:rowOff>1462</xdr:rowOff>
    </xdr:to>
    <xdr:sp macro="" textlink="">
      <xdr:nvSpPr>
        <xdr:cNvPr id="484" name="円/楕円 483"/>
        <xdr:cNvSpPr/>
      </xdr:nvSpPr>
      <xdr:spPr>
        <a:xfrm>
          <a:off x="8699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164039</xdr:rowOff>
    </xdr:from>
    <xdr:ext cx="534377" cy="259045"/>
    <xdr:sp macro="" textlink="">
      <xdr:nvSpPr>
        <xdr:cNvPr id="485" name="テキスト ボックス 484"/>
        <xdr:cNvSpPr txBox="1"/>
      </xdr:nvSpPr>
      <xdr:spPr>
        <a:xfrm>
          <a:off x="8483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80195</xdr:rowOff>
    </xdr:from>
    <xdr:to>
      <xdr:col>11</xdr:col>
      <xdr:colOff>358775</xdr:colOff>
      <xdr:row>98</xdr:row>
      <xdr:rowOff>10345</xdr:rowOff>
    </xdr:to>
    <xdr:sp macro="" textlink="">
      <xdr:nvSpPr>
        <xdr:cNvPr id="486" name="円/楕円 485"/>
        <xdr:cNvSpPr/>
      </xdr:nvSpPr>
      <xdr:spPr>
        <a:xfrm>
          <a:off x="7810500" y="16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1472</xdr:rowOff>
    </xdr:from>
    <xdr:ext cx="534377" cy="259045"/>
    <xdr:sp macro="" textlink="">
      <xdr:nvSpPr>
        <xdr:cNvPr id="487" name="テキスト ボックス 486"/>
        <xdr:cNvSpPr txBox="1"/>
      </xdr:nvSpPr>
      <xdr:spPr>
        <a:xfrm>
          <a:off x="7594111" y="168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115284</xdr:rowOff>
    </xdr:from>
    <xdr:to>
      <xdr:col>10</xdr:col>
      <xdr:colOff>155575</xdr:colOff>
      <xdr:row>98</xdr:row>
      <xdr:rowOff>45434</xdr:rowOff>
    </xdr:to>
    <xdr:sp macro="" textlink="">
      <xdr:nvSpPr>
        <xdr:cNvPr id="488" name="円/楕円 487"/>
        <xdr:cNvSpPr/>
      </xdr:nvSpPr>
      <xdr:spPr>
        <a:xfrm>
          <a:off x="6921500" y="167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36561</xdr:rowOff>
    </xdr:from>
    <xdr:ext cx="534377" cy="259045"/>
    <xdr:sp macro="" textlink="">
      <xdr:nvSpPr>
        <xdr:cNvPr id="489" name="テキスト ボックス 488"/>
        <xdr:cNvSpPr txBox="1"/>
      </xdr:nvSpPr>
      <xdr:spPr>
        <a:xfrm>
          <a:off x="6705111" y="168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76530</xdr:rowOff>
    </xdr:from>
    <xdr:to>
      <xdr:col>23</xdr:col>
      <xdr:colOff>517525</xdr:colOff>
      <xdr:row>37</xdr:row>
      <xdr:rowOff>97333</xdr:rowOff>
    </xdr:to>
    <xdr:cxnSp macro="">
      <xdr:nvCxnSpPr>
        <xdr:cNvPr id="519" name="直線コネクタ 518"/>
        <xdr:cNvCxnSpPr/>
      </xdr:nvCxnSpPr>
      <xdr:spPr>
        <a:xfrm flipV="1">
          <a:off x="15481300" y="6420180"/>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97333</xdr:rowOff>
    </xdr:from>
    <xdr:to>
      <xdr:col>22</xdr:col>
      <xdr:colOff>365125</xdr:colOff>
      <xdr:row>39</xdr:row>
      <xdr:rowOff>129204</xdr:rowOff>
    </xdr:to>
    <xdr:cxnSp macro="">
      <xdr:nvCxnSpPr>
        <xdr:cNvPr id="522" name="直線コネクタ 521"/>
        <xdr:cNvCxnSpPr/>
      </xdr:nvCxnSpPr>
      <xdr:spPr>
        <a:xfrm flipV="1">
          <a:off x="14592300" y="6440983"/>
          <a:ext cx="889000" cy="3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23" name="フローチャート : 判断 522"/>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97045</xdr:rowOff>
    </xdr:from>
    <xdr:ext cx="534377" cy="259045"/>
    <xdr:sp macro="" textlink="">
      <xdr:nvSpPr>
        <xdr:cNvPr id="524" name="テキスト ボックス 523"/>
        <xdr:cNvSpPr txBox="1"/>
      </xdr:nvSpPr>
      <xdr:spPr>
        <a:xfrm>
          <a:off x="15214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105448</xdr:rowOff>
    </xdr:from>
    <xdr:to>
      <xdr:col>21</xdr:col>
      <xdr:colOff>161925</xdr:colOff>
      <xdr:row>39</xdr:row>
      <xdr:rowOff>129204</xdr:rowOff>
    </xdr:to>
    <xdr:cxnSp macro="">
      <xdr:nvCxnSpPr>
        <xdr:cNvPr id="525" name="直線コネクタ 524"/>
        <xdr:cNvCxnSpPr/>
      </xdr:nvCxnSpPr>
      <xdr:spPr>
        <a:xfrm>
          <a:off x="13703300" y="679199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6" name="フローチャート : 判断 525"/>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126941</xdr:rowOff>
    </xdr:from>
    <xdr:ext cx="534377" cy="259045"/>
    <xdr:sp macro="" textlink="">
      <xdr:nvSpPr>
        <xdr:cNvPr id="527" name="テキスト ボックス 526"/>
        <xdr:cNvSpPr txBox="1"/>
      </xdr:nvSpPr>
      <xdr:spPr>
        <a:xfrm>
          <a:off x="14325111" y="62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105448</xdr:rowOff>
    </xdr:from>
    <xdr:to>
      <xdr:col>19</xdr:col>
      <xdr:colOff>644525</xdr:colOff>
      <xdr:row>39</xdr:row>
      <xdr:rowOff>130156</xdr:rowOff>
    </xdr:to>
    <xdr:cxnSp macro="">
      <xdr:nvCxnSpPr>
        <xdr:cNvPr id="528" name="直線コネクタ 527"/>
        <xdr:cNvCxnSpPr/>
      </xdr:nvCxnSpPr>
      <xdr:spPr>
        <a:xfrm flipV="1">
          <a:off x="12814300" y="6791998"/>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9" name="フローチャート : 判断 528"/>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30948</xdr:rowOff>
    </xdr:from>
    <xdr:ext cx="534377" cy="259045"/>
    <xdr:sp macro="" textlink="">
      <xdr:nvSpPr>
        <xdr:cNvPr id="530" name="テキスト ボックス 529"/>
        <xdr:cNvSpPr txBox="1"/>
      </xdr:nvSpPr>
      <xdr:spPr>
        <a:xfrm>
          <a:off x="13436111" y="63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31" name="フローチャート : 判断 530"/>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60037</xdr:rowOff>
    </xdr:from>
    <xdr:ext cx="534377" cy="259045"/>
    <xdr:sp macro="" textlink="">
      <xdr:nvSpPr>
        <xdr:cNvPr id="532" name="テキスト ボックス 531"/>
        <xdr:cNvSpPr txBox="1"/>
      </xdr:nvSpPr>
      <xdr:spPr>
        <a:xfrm>
          <a:off x="12547111" y="64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25730</xdr:rowOff>
    </xdr:from>
    <xdr:to>
      <xdr:col>23</xdr:col>
      <xdr:colOff>568325</xdr:colOff>
      <xdr:row>37</xdr:row>
      <xdr:rowOff>127330</xdr:rowOff>
    </xdr:to>
    <xdr:sp macro="" textlink="">
      <xdr:nvSpPr>
        <xdr:cNvPr id="538" name="円/楕円 537"/>
        <xdr:cNvSpPr/>
      </xdr:nvSpPr>
      <xdr:spPr>
        <a:xfrm>
          <a:off x="162687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4157</xdr:rowOff>
    </xdr:from>
    <xdr:ext cx="534377" cy="259045"/>
    <xdr:sp macro="" textlink="">
      <xdr:nvSpPr>
        <xdr:cNvPr id="539" name="消防費該当値テキスト"/>
        <xdr:cNvSpPr txBox="1"/>
      </xdr:nvSpPr>
      <xdr:spPr>
        <a:xfrm>
          <a:off x="16370300" y="63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46533</xdr:rowOff>
    </xdr:from>
    <xdr:to>
      <xdr:col>22</xdr:col>
      <xdr:colOff>415925</xdr:colOff>
      <xdr:row>37</xdr:row>
      <xdr:rowOff>148133</xdr:rowOff>
    </xdr:to>
    <xdr:sp macro="" textlink="">
      <xdr:nvSpPr>
        <xdr:cNvPr id="540" name="円/楕円 539"/>
        <xdr:cNvSpPr/>
      </xdr:nvSpPr>
      <xdr:spPr>
        <a:xfrm>
          <a:off x="15430500" y="63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164660</xdr:rowOff>
    </xdr:from>
    <xdr:ext cx="534377" cy="259045"/>
    <xdr:sp macro="" textlink="">
      <xdr:nvSpPr>
        <xdr:cNvPr id="541" name="テキスト ボックス 540"/>
        <xdr:cNvSpPr txBox="1"/>
      </xdr:nvSpPr>
      <xdr:spPr>
        <a:xfrm>
          <a:off x="15214111" y="61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78404</xdr:rowOff>
    </xdr:from>
    <xdr:to>
      <xdr:col>21</xdr:col>
      <xdr:colOff>212725</xdr:colOff>
      <xdr:row>40</xdr:row>
      <xdr:rowOff>8554</xdr:rowOff>
    </xdr:to>
    <xdr:sp macro="" textlink="">
      <xdr:nvSpPr>
        <xdr:cNvPr id="542" name="円/楕円 541"/>
        <xdr:cNvSpPr/>
      </xdr:nvSpPr>
      <xdr:spPr>
        <a:xfrm>
          <a:off x="14541500" y="67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171131</xdr:rowOff>
    </xdr:from>
    <xdr:ext cx="534377" cy="259045"/>
    <xdr:sp macro="" textlink="">
      <xdr:nvSpPr>
        <xdr:cNvPr id="543" name="テキスト ボックス 542"/>
        <xdr:cNvSpPr txBox="1"/>
      </xdr:nvSpPr>
      <xdr:spPr>
        <a:xfrm>
          <a:off x="14325111" y="68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54648</xdr:rowOff>
    </xdr:from>
    <xdr:to>
      <xdr:col>20</xdr:col>
      <xdr:colOff>9525</xdr:colOff>
      <xdr:row>39</xdr:row>
      <xdr:rowOff>156248</xdr:rowOff>
    </xdr:to>
    <xdr:sp macro="" textlink="">
      <xdr:nvSpPr>
        <xdr:cNvPr id="544" name="円/楕円 543"/>
        <xdr:cNvSpPr/>
      </xdr:nvSpPr>
      <xdr:spPr>
        <a:xfrm>
          <a:off x="13652500" y="6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147375</xdr:rowOff>
    </xdr:from>
    <xdr:ext cx="534377" cy="259045"/>
    <xdr:sp macro="" textlink="">
      <xdr:nvSpPr>
        <xdr:cNvPr id="545" name="テキスト ボックス 544"/>
        <xdr:cNvSpPr txBox="1"/>
      </xdr:nvSpPr>
      <xdr:spPr>
        <a:xfrm>
          <a:off x="13436111" y="68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79356</xdr:rowOff>
    </xdr:from>
    <xdr:to>
      <xdr:col>18</xdr:col>
      <xdr:colOff>492125</xdr:colOff>
      <xdr:row>40</xdr:row>
      <xdr:rowOff>9506</xdr:rowOff>
    </xdr:to>
    <xdr:sp macro="" textlink="">
      <xdr:nvSpPr>
        <xdr:cNvPr id="546" name="円/楕円 545"/>
        <xdr:cNvSpPr/>
      </xdr:nvSpPr>
      <xdr:spPr>
        <a:xfrm>
          <a:off x="12763500" y="67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633</xdr:rowOff>
    </xdr:from>
    <xdr:ext cx="534377" cy="259045"/>
    <xdr:sp macro="" textlink="">
      <xdr:nvSpPr>
        <xdr:cNvPr id="547" name="テキスト ボックス 546"/>
        <xdr:cNvSpPr txBox="1"/>
      </xdr:nvSpPr>
      <xdr:spPr>
        <a:xfrm>
          <a:off x="12547111" y="68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20699</xdr:rowOff>
    </xdr:from>
    <xdr:to>
      <xdr:col>23</xdr:col>
      <xdr:colOff>517525</xdr:colOff>
      <xdr:row>58</xdr:row>
      <xdr:rowOff>60269</xdr:rowOff>
    </xdr:to>
    <xdr:cxnSp macro="">
      <xdr:nvCxnSpPr>
        <xdr:cNvPr id="576" name="直線コネクタ 575"/>
        <xdr:cNvCxnSpPr/>
      </xdr:nvCxnSpPr>
      <xdr:spPr>
        <a:xfrm flipV="1">
          <a:off x="15481300" y="9964799"/>
          <a:ext cx="8382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28269</xdr:rowOff>
    </xdr:from>
    <xdr:to>
      <xdr:col>22</xdr:col>
      <xdr:colOff>365125</xdr:colOff>
      <xdr:row>58</xdr:row>
      <xdr:rowOff>60269</xdr:rowOff>
    </xdr:to>
    <xdr:cxnSp macro="">
      <xdr:nvCxnSpPr>
        <xdr:cNvPr id="579" name="直線コネクタ 578"/>
        <xdr:cNvCxnSpPr/>
      </xdr:nvCxnSpPr>
      <xdr:spPr>
        <a:xfrm>
          <a:off x="14592300" y="9972369"/>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0" name="フローチャート : 判断 579"/>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1" name="テキスト ボックス 580"/>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28269</xdr:rowOff>
    </xdr:from>
    <xdr:to>
      <xdr:col>21</xdr:col>
      <xdr:colOff>161925</xdr:colOff>
      <xdr:row>58</xdr:row>
      <xdr:rowOff>53838</xdr:rowOff>
    </xdr:to>
    <xdr:cxnSp macro="">
      <xdr:nvCxnSpPr>
        <xdr:cNvPr id="582" name="直線コネクタ 581"/>
        <xdr:cNvCxnSpPr/>
      </xdr:nvCxnSpPr>
      <xdr:spPr>
        <a:xfrm flipV="1">
          <a:off x="13703300" y="9972369"/>
          <a:ext cx="8890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3" name="フローチャート : 判断 582"/>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4" name="テキスト ボックス 583"/>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53838</xdr:rowOff>
    </xdr:from>
    <xdr:to>
      <xdr:col>19</xdr:col>
      <xdr:colOff>644525</xdr:colOff>
      <xdr:row>58</xdr:row>
      <xdr:rowOff>77692</xdr:rowOff>
    </xdr:to>
    <xdr:cxnSp macro="">
      <xdr:nvCxnSpPr>
        <xdr:cNvPr id="585" name="直線コネクタ 584"/>
        <xdr:cNvCxnSpPr/>
      </xdr:nvCxnSpPr>
      <xdr:spPr>
        <a:xfrm flipV="1">
          <a:off x="12814300" y="9997938"/>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6" name="フローチャート : 判断 585"/>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7" name="テキスト ボックス 586"/>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8" name="フローチャート : 判断 587"/>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9" name="テキスト ボックス 588"/>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141349</xdr:rowOff>
    </xdr:from>
    <xdr:to>
      <xdr:col>23</xdr:col>
      <xdr:colOff>568325</xdr:colOff>
      <xdr:row>58</xdr:row>
      <xdr:rowOff>71499</xdr:rowOff>
    </xdr:to>
    <xdr:sp macro="" textlink="">
      <xdr:nvSpPr>
        <xdr:cNvPr id="595" name="円/楕円 594"/>
        <xdr:cNvSpPr/>
      </xdr:nvSpPr>
      <xdr:spPr>
        <a:xfrm>
          <a:off x="16268700" y="9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56276</xdr:rowOff>
    </xdr:from>
    <xdr:ext cx="534377" cy="259045"/>
    <xdr:sp macro="" textlink="">
      <xdr:nvSpPr>
        <xdr:cNvPr id="596" name="教育費該当値テキスト"/>
        <xdr:cNvSpPr txBox="1"/>
      </xdr:nvSpPr>
      <xdr:spPr>
        <a:xfrm>
          <a:off x="16370300" y="98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9469</xdr:rowOff>
    </xdr:from>
    <xdr:to>
      <xdr:col>22</xdr:col>
      <xdr:colOff>415925</xdr:colOff>
      <xdr:row>58</xdr:row>
      <xdr:rowOff>111069</xdr:rowOff>
    </xdr:to>
    <xdr:sp macro="" textlink="">
      <xdr:nvSpPr>
        <xdr:cNvPr id="597" name="円/楕円 596"/>
        <xdr:cNvSpPr/>
      </xdr:nvSpPr>
      <xdr:spPr>
        <a:xfrm>
          <a:off x="15430500" y="99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102196</xdr:rowOff>
    </xdr:from>
    <xdr:ext cx="534377" cy="259045"/>
    <xdr:sp macro="" textlink="">
      <xdr:nvSpPr>
        <xdr:cNvPr id="598" name="テキスト ボックス 597"/>
        <xdr:cNvSpPr txBox="1"/>
      </xdr:nvSpPr>
      <xdr:spPr>
        <a:xfrm>
          <a:off x="15214111" y="100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148919</xdr:rowOff>
    </xdr:from>
    <xdr:to>
      <xdr:col>21</xdr:col>
      <xdr:colOff>212725</xdr:colOff>
      <xdr:row>58</xdr:row>
      <xdr:rowOff>79069</xdr:rowOff>
    </xdr:to>
    <xdr:sp macro="" textlink="">
      <xdr:nvSpPr>
        <xdr:cNvPr id="599" name="円/楕円 598"/>
        <xdr:cNvSpPr/>
      </xdr:nvSpPr>
      <xdr:spPr>
        <a:xfrm>
          <a:off x="14541500" y="99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70196</xdr:rowOff>
    </xdr:from>
    <xdr:ext cx="534377" cy="259045"/>
    <xdr:sp macro="" textlink="">
      <xdr:nvSpPr>
        <xdr:cNvPr id="600" name="テキスト ボックス 599"/>
        <xdr:cNvSpPr txBox="1"/>
      </xdr:nvSpPr>
      <xdr:spPr>
        <a:xfrm>
          <a:off x="14325111" y="1001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3038</xdr:rowOff>
    </xdr:from>
    <xdr:to>
      <xdr:col>20</xdr:col>
      <xdr:colOff>9525</xdr:colOff>
      <xdr:row>58</xdr:row>
      <xdr:rowOff>104638</xdr:rowOff>
    </xdr:to>
    <xdr:sp macro="" textlink="">
      <xdr:nvSpPr>
        <xdr:cNvPr id="601" name="円/楕円 600"/>
        <xdr:cNvSpPr/>
      </xdr:nvSpPr>
      <xdr:spPr>
        <a:xfrm>
          <a:off x="13652500" y="9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95765</xdr:rowOff>
    </xdr:from>
    <xdr:ext cx="534377" cy="259045"/>
    <xdr:sp macro="" textlink="">
      <xdr:nvSpPr>
        <xdr:cNvPr id="602" name="テキスト ボックス 601"/>
        <xdr:cNvSpPr txBox="1"/>
      </xdr:nvSpPr>
      <xdr:spPr>
        <a:xfrm>
          <a:off x="13436111" y="100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26892</xdr:rowOff>
    </xdr:from>
    <xdr:to>
      <xdr:col>18</xdr:col>
      <xdr:colOff>492125</xdr:colOff>
      <xdr:row>58</xdr:row>
      <xdr:rowOff>128492</xdr:rowOff>
    </xdr:to>
    <xdr:sp macro="" textlink="">
      <xdr:nvSpPr>
        <xdr:cNvPr id="603" name="円/楕円 602"/>
        <xdr:cNvSpPr/>
      </xdr:nvSpPr>
      <xdr:spPr>
        <a:xfrm>
          <a:off x="12763500" y="99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119619</xdr:rowOff>
    </xdr:from>
    <xdr:ext cx="534377" cy="259045"/>
    <xdr:sp macro="" textlink="">
      <xdr:nvSpPr>
        <xdr:cNvPr id="604" name="テキスト ボックス 603"/>
        <xdr:cNvSpPr txBox="1"/>
      </xdr:nvSpPr>
      <xdr:spPr>
        <a:xfrm>
          <a:off x="12547111" y="100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43642</xdr:rowOff>
    </xdr:from>
    <xdr:to>
      <xdr:col>23</xdr:col>
      <xdr:colOff>517525</xdr:colOff>
      <xdr:row>79</xdr:row>
      <xdr:rowOff>44434</xdr:rowOff>
    </xdr:to>
    <xdr:cxnSp macro="">
      <xdr:nvCxnSpPr>
        <xdr:cNvPr id="633" name="直線コネクタ 632"/>
        <xdr:cNvCxnSpPr/>
      </xdr:nvCxnSpPr>
      <xdr:spPr>
        <a:xfrm flipV="1">
          <a:off x="15481300" y="13588192"/>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44434</xdr:rowOff>
    </xdr:from>
    <xdr:to>
      <xdr:col>22</xdr:col>
      <xdr:colOff>365125</xdr:colOff>
      <xdr:row>79</xdr:row>
      <xdr:rowOff>44442</xdr:rowOff>
    </xdr:to>
    <xdr:cxnSp macro="">
      <xdr:nvCxnSpPr>
        <xdr:cNvPr id="636" name="直線コネクタ 635"/>
        <xdr:cNvCxnSpPr/>
      </xdr:nvCxnSpPr>
      <xdr:spPr>
        <a:xfrm flipV="1">
          <a:off x="14592300" y="1358898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7" name="フローチャート : 判断 636"/>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76024</xdr:rowOff>
    </xdr:from>
    <xdr:ext cx="469744" cy="259045"/>
    <xdr:sp macro="" textlink="">
      <xdr:nvSpPr>
        <xdr:cNvPr id="638" name="テキスト ボックス 637"/>
        <xdr:cNvSpPr txBox="1"/>
      </xdr:nvSpPr>
      <xdr:spPr>
        <a:xfrm>
          <a:off x="15246427" y="132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34452</xdr:rowOff>
    </xdr:from>
    <xdr:to>
      <xdr:col>21</xdr:col>
      <xdr:colOff>161925</xdr:colOff>
      <xdr:row>79</xdr:row>
      <xdr:rowOff>44442</xdr:rowOff>
    </xdr:to>
    <xdr:cxnSp macro="">
      <xdr:nvCxnSpPr>
        <xdr:cNvPr id="639" name="直線コネクタ 638"/>
        <xdr:cNvCxnSpPr/>
      </xdr:nvCxnSpPr>
      <xdr:spPr>
        <a:xfrm>
          <a:off x="13703300" y="135790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0" name="フローチャート : 判断 639"/>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68572</xdr:rowOff>
    </xdr:from>
    <xdr:ext cx="469744" cy="259045"/>
    <xdr:sp macro="" textlink="">
      <xdr:nvSpPr>
        <xdr:cNvPr id="641" name="テキスト ボックス 640"/>
        <xdr:cNvSpPr txBox="1"/>
      </xdr:nvSpPr>
      <xdr:spPr>
        <a:xfrm>
          <a:off x="14357427"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143153</xdr:rowOff>
    </xdr:from>
    <xdr:to>
      <xdr:col>19</xdr:col>
      <xdr:colOff>644525</xdr:colOff>
      <xdr:row>79</xdr:row>
      <xdr:rowOff>34452</xdr:rowOff>
    </xdr:to>
    <xdr:cxnSp macro="">
      <xdr:nvCxnSpPr>
        <xdr:cNvPr id="642" name="直線コネクタ 641"/>
        <xdr:cNvCxnSpPr/>
      </xdr:nvCxnSpPr>
      <xdr:spPr>
        <a:xfrm>
          <a:off x="12814300" y="13516253"/>
          <a:ext cx="8890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3" name="フローチャート : 判断 642"/>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47700</xdr:rowOff>
    </xdr:from>
    <xdr:ext cx="469744" cy="259045"/>
    <xdr:sp macro="" textlink="">
      <xdr:nvSpPr>
        <xdr:cNvPr id="644" name="テキスト ボックス 643"/>
        <xdr:cNvSpPr txBox="1"/>
      </xdr:nvSpPr>
      <xdr:spPr>
        <a:xfrm>
          <a:off x="13468427"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5" name="フローチャート : 判断 644"/>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38075</xdr:rowOff>
    </xdr:from>
    <xdr:ext cx="469744" cy="259045"/>
    <xdr:sp macro="" textlink="">
      <xdr:nvSpPr>
        <xdr:cNvPr id="646" name="テキスト ボックス 645"/>
        <xdr:cNvSpPr txBox="1"/>
      </xdr:nvSpPr>
      <xdr:spPr>
        <a:xfrm>
          <a:off x="12579427" y="135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164292</xdr:rowOff>
    </xdr:from>
    <xdr:to>
      <xdr:col>23</xdr:col>
      <xdr:colOff>568325</xdr:colOff>
      <xdr:row>79</xdr:row>
      <xdr:rowOff>94442</xdr:rowOff>
    </xdr:to>
    <xdr:sp macro="" textlink="">
      <xdr:nvSpPr>
        <xdr:cNvPr id="652" name="円/楕円 651"/>
        <xdr:cNvSpPr/>
      </xdr:nvSpPr>
      <xdr:spPr>
        <a:xfrm>
          <a:off x="16268700" y="13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79219</xdr:rowOff>
    </xdr:from>
    <xdr:ext cx="378565" cy="259045"/>
    <xdr:sp macro="" textlink="">
      <xdr:nvSpPr>
        <xdr:cNvPr id="653" name="災害復旧費該当値テキスト"/>
        <xdr:cNvSpPr txBox="1"/>
      </xdr:nvSpPr>
      <xdr:spPr>
        <a:xfrm>
          <a:off x="16370300" y="1345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165084</xdr:rowOff>
    </xdr:from>
    <xdr:to>
      <xdr:col>22</xdr:col>
      <xdr:colOff>415925</xdr:colOff>
      <xdr:row>79</xdr:row>
      <xdr:rowOff>95234</xdr:rowOff>
    </xdr:to>
    <xdr:sp macro="" textlink="">
      <xdr:nvSpPr>
        <xdr:cNvPr id="654" name="円/楕円 653"/>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86361</xdr:rowOff>
    </xdr:from>
    <xdr:ext cx="249299" cy="259045"/>
    <xdr:sp macro="" textlink="">
      <xdr:nvSpPr>
        <xdr:cNvPr id="655" name="テキスト ボックス 654"/>
        <xdr:cNvSpPr txBox="1"/>
      </xdr:nvSpPr>
      <xdr:spPr>
        <a:xfrm>
          <a:off x="15356649"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165092</xdr:rowOff>
    </xdr:from>
    <xdr:to>
      <xdr:col>21</xdr:col>
      <xdr:colOff>212725</xdr:colOff>
      <xdr:row>79</xdr:row>
      <xdr:rowOff>95242</xdr:rowOff>
    </xdr:to>
    <xdr:sp macro="" textlink="">
      <xdr:nvSpPr>
        <xdr:cNvPr id="656" name="円/楕円 655"/>
        <xdr:cNvSpPr/>
      </xdr:nvSpPr>
      <xdr:spPr>
        <a:xfrm>
          <a:off x="14541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86369</xdr:rowOff>
    </xdr:from>
    <xdr:ext cx="249299" cy="259045"/>
    <xdr:sp macro="" textlink="">
      <xdr:nvSpPr>
        <xdr:cNvPr id="657" name="テキスト ボックス 656"/>
        <xdr:cNvSpPr txBox="1"/>
      </xdr:nvSpPr>
      <xdr:spPr>
        <a:xfrm>
          <a:off x="14467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155102</xdr:rowOff>
    </xdr:from>
    <xdr:to>
      <xdr:col>20</xdr:col>
      <xdr:colOff>9525</xdr:colOff>
      <xdr:row>79</xdr:row>
      <xdr:rowOff>85252</xdr:rowOff>
    </xdr:to>
    <xdr:sp macro="" textlink="">
      <xdr:nvSpPr>
        <xdr:cNvPr id="658" name="円/楕円 657"/>
        <xdr:cNvSpPr/>
      </xdr:nvSpPr>
      <xdr:spPr>
        <a:xfrm>
          <a:off x="13652500" y="135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76379</xdr:rowOff>
    </xdr:from>
    <xdr:ext cx="469744" cy="259045"/>
    <xdr:sp macro="" textlink="">
      <xdr:nvSpPr>
        <xdr:cNvPr id="659" name="テキスト ボックス 658"/>
        <xdr:cNvSpPr txBox="1"/>
      </xdr:nvSpPr>
      <xdr:spPr>
        <a:xfrm>
          <a:off x="13468427" y="1362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92353</xdr:rowOff>
    </xdr:from>
    <xdr:to>
      <xdr:col>18</xdr:col>
      <xdr:colOff>492125</xdr:colOff>
      <xdr:row>79</xdr:row>
      <xdr:rowOff>22503</xdr:rowOff>
    </xdr:to>
    <xdr:sp macro="" textlink="">
      <xdr:nvSpPr>
        <xdr:cNvPr id="660" name="円/楕円 659"/>
        <xdr:cNvSpPr/>
      </xdr:nvSpPr>
      <xdr:spPr>
        <a:xfrm>
          <a:off x="12763500" y="134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39030</xdr:rowOff>
    </xdr:from>
    <xdr:ext cx="469744" cy="259045"/>
    <xdr:sp macro="" textlink="">
      <xdr:nvSpPr>
        <xdr:cNvPr id="661" name="テキスト ボックス 660"/>
        <xdr:cNvSpPr txBox="1"/>
      </xdr:nvSpPr>
      <xdr:spPr>
        <a:xfrm>
          <a:off x="12579427" y="132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99758</xdr:rowOff>
    </xdr:from>
    <xdr:to>
      <xdr:col>23</xdr:col>
      <xdr:colOff>517525</xdr:colOff>
      <xdr:row>96</xdr:row>
      <xdr:rowOff>124464</xdr:rowOff>
    </xdr:to>
    <xdr:cxnSp macro="">
      <xdr:nvCxnSpPr>
        <xdr:cNvPr id="686" name="直線コネクタ 685"/>
        <xdr:cNvCxnSpPr/>
      </xdr:nvCxnSpPr>
      <xdr:spPr>
        <a:xfrm>
          <a:off x="15481300" y="16558958"/>
          <a:ext cx="8382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53084</xdr:rowOff>
    </xdr:from>
    <xdr:to>
      <xdr:col>22</xdr:col>
      <xdr:colOff>365125</xdr:colOff>
      <xdr:row>96</xdr:row>
      <xdr:rowOff>99758</xdr:rowOff>
    </xdr:to>
    <xdr:cxnSp macro="">
      <xdr:nvCxnSpPr>
        <xdr:cNvPr id="689" name="直線コネクタ 688"/>
        <xdr:cNvCxnSpPr/>
      </xdr:nvCxnSpPr>
      <xdr:spPr>
        <a:xfrm>
          <a:off x="14592300" y="16512284"/>
          <a:ext cx="889000" cy="4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0" name="フローチャート : 判断 689"/>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91" name="テキスト ボックス 690"/>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53084</xdr:rowOff>
    </xdr:from>
    <xdr:to>
      <xdr:col>21</xdr:col>
      <xdr:colOff>161925</xdr:colOff>
      <xdr:row>96</xdr:row>
      <xdr:rowOff>86167</xdr:rowOff>
    </xdr:to>
    <xdr:cxnSp macro="">
      <xdr:nvCxnSpPr>
        <xdr:cNvPr id="692" name="直線コネクタ 691"/>
        <xdr:cNvCxnSpPr/>
      </xdr:nvCxnSpPr>
      <xdr:spPr>
        <a:xfrm flipV="1">
          <a:off x="13703300" y="1651228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3" name="フローチャート : 判断 692"/>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94" name="テキスト ボックス 693"/>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69817</xdr:rowOff>
    </xdr:from>
    <xdr:to>
      <xdr:col>19</xdr:col>
      <xdr:colOff>644525</xdr:colOff>
      <xdr:row>96</xdr:row>
      <xdr:rowOff>86167</xdr:rowOff>
    </xdr:to>
    <xdr:cxnSp macro="">
      <xdr:nvCxnSpPr>
        <xdr:cNvPr id="695" name="直線コネクタ 694"/>
        <xdr:cNvCxnSpPr/>
      </xdr:nvCxnSpPr>
      <xdr:spPr>
        <a:xfrm>
          <a:off x="12814300" y="16529017"/>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6" name="フローチャート : 判断 695"/>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86298</xdr:rowOff>
    </xdr:from>
    <xdr:ext cx="534377" cy="259045"/>
    <xdr:sp macro="" textlink="">
      <xdr:nvSpPr>
        <xdr:cNvPr id="697" name="テキスト ボックス 696"/>
        <xdr:cNvSpPr txBox="1"/>
      </xdr:nvSpPr>
      <xdr:spPr>
        <a:xfrm>
          <a:off x="13436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8" name="フローチャート : 判断 697"/>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78903</xdr:rowOff>
    </xdr:from>
    <xdr:ext cx="534377" cy="259045"/>
    <xdr:sp macro="" textlink="">
      <xdr:nvSpPr>
        <xdr:cNvPr id="699" name="テキスト ボックス 698"/>
        <xdr:cNvSpPr txBox="1"/>
      </xdr:nvSpPr>
      <xdr:spPr>
        <a:xfrm>
          <a:off x="12547111" y="16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73664</xdr:rowOff>
    </xdr:from>
    <xdr:to>
      <xdr:col>23</xdr:col>
      <xdr:colOff>568325</xdr:colOff>
      <xdr:row>97</xdr:row>
      <xdr:rowOff>3814</xdr:rowOff>
    </xdr:to>
    <xdr:sp macro="" textlink="">
      <xdr:nvSpPr>
        <xdr:cNvPr id="705" name="円/楕円 704"/>
        <xdr:cNvSpPr/>
      </xdr:nvSpPr>
      <xdr:spPr>
        <a:xfrm>
          <a:off x="16268700" y="165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52091</xdr:rowOff>
    </xdr:from>
    <xdr:ext cx="534377" cy="259045"/>
    <xdr:sp macro="" textlink="">
      <xdr:nvSpPr>
        <xdr:cNvPr id="706" name="公債費該当値テキスト"/>
        <xdr:cNvSpPr txBox="1"/>
      </xdr:nvSpPr>
      <xdr:spPr>
        <a:xfrm>
          <a:off x="16370300" y="16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48958</xdr:rowOff>
    </xdr:from>
    <xdr:to>
      <xdr:col>22</xdr:col>
      <xdr:colOff>415925</xdr:colOff>
      <xdr:row>96</xdr:row>
      <xdr:rowOff>150558</xdr:rowOff>
    </xdr:to>
    <xdr:sp macro="" textlink="">
      <xdr:nvSpPr>
        <xdr:cNvPr id="707" name="円/楕円 706"/>
        <xdr:cNvSpPr/>
      </xdr:nvSpPr>
      <xdr:spPr>
        <a:xfrm>
          <a:off x="15430500" y="165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141685</xdr:rowOff>
    </xdr:from>
    <xdr:ext cx="534377" cy="259045"/>
    <xdr:sp macro="" textlink="">
      <xdr:nvSpPr>
        <xdr:cNvPr id="708" name="テキスト ボックス 707"/>
        <xdr:cNvSpPr txBox="1"/>
      </xdr:nvSpPr>
      <xdr:spPr>
        <a:xfrm>
          <a:off x="15214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2284</xdr:rowOff>
    </xdr:from>
    <xdr:to>
      <xdr:col>21</xdr:col>
      <xdr:colOff>212725</xdr:colOff>
      <xdr:row>96</xdr:row>
      <xdr:rowOff>103884</xdr:rowOff>
    </xdr:to>
    <xdr:sp macro="" textlink="">
      <xdr:nvSpPr>
        <xdr:cNvPr id="709" name="円/楕円 708"/>
        <xdr:cNvSpPr/>
      </xdr:nvSpPr>
      <xdr:spPr>
        <a:xfrm>
          <a:off x="14541500" y="16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95011</xdr:rowOff>
    </xdr:from>
    <xdr:ext cx="534377" cy="259045"/>
    <xdr:sp macro="" textlink="">
      <xdr:nvSpPr>
        <xdr:cNvPr id="710" name="テキスト ボックス 709"/>
        <xdr:cNvSpPr txBox="1"/>
      </xdr:nvSpPr>
      <xdr:spPr>
        <a:xfrm>
          <a:off x="14325111" y="165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35367</xdr:rowOff>
    </xdr:from>
    <xdr:to>
      <xdr:col>20</xdr:col>
      <xdr:colOff>9525</xdr:colOff>
      <xdr:row>96</xdr:row>
      <xdr:rowOff>136967</xdr:rowOff>
    </xdr:to>
    <xdr:sp macro="" textlink="">
      <xdr:nvSpPr>
        <xdr:cNvPr id="711" name="円/楕円 710"/>
        <xdr:cNvSpPr/>
      </xdr:nvSpPr>
      <xdr:spPr>
        <a:xfrm>
          <a:off x="13652500" y="164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128094</xdr:rowOff>
    </xdr:from>
    <xdr:ext cx="534377" cy="259045"/>
    <xdr:sp macro="" textlink="">
      <xdr:nvSpPr>
        <xdr:cNvPr id="712" name="テキスト ボックス 711"/>
        <xdr:cNvSpPr txBox="1"/>
      </xdr:nvSpPr>
      <xdr:spPr>
        <a:xfrm>
          <a:off x="13436111" y="165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19017</xdr:rowOff>
    </xdr:from>
    <xdr:to>
      <xdr:col>18</xdr:col>
      <xdr:colOff>492125</xdr:colOff>
      <xdr:row>96</xdr:row>
      <xdr:rowOff>120617</xdr:rowOff>
    </xdr:to>
    <xdr:sp macro="" textlink="">
      <xdr:nvSpPr>
        <xdr:cNvPr id="713" name="円/楕円 712"/>
        <xdr:cNvSpPr/>
      </xdr:nvSpPr>
      <xdr:spPr>
        <a:xfrm>
          <a:off x="12763500" y="164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111744</xdr:rowOff>
    </xdr:from>
    <xdr:ext cx="534377" cy="259045"/>
    <xdr:sp macro="" textlink="">
      <xdr:nvSpPr>
        <xdr:cNvPr id="714" name="テキスト ボックス 713"/>
        <xdr:cNvSpPr txBox="1"/>
      </xdr:nvSpPr>
      <xdr:spPr>
        <a:xfrm>
          <a:off x="12547111" y="165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5" name="フローチャート : 判断 744"/>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6" name="テキスト ボックス 745"/>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8" name="フローチャート : 判断 747"/>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9" name="テキスト ボックス 748"/>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1" name="フローチャート : 判断 750"/>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2" name="テキスト ボックス 751"/>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3" name="フローチャート : 判断 752"/>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4" name="テキスト ボックス 753"/>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2" name="フローチャート : 判断 801"/>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3" name="テキスト ボックス 802"/>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各</a:t>
          </a:r>
          <a:r>
            <a:rPr kumimoji="1" lang="ja-JP" altLang="en-US" sz="1100">
              <a:solidFill>
                <a:schemeClr val="dk1"/>
              </a:solidFill>
              <a:effectLst/>
              <a:latin typeface="+mn-lt"/>
              <a:ea typeface="+mn-ea"/>
              <a:cs typeface="+mn-cs"/>
            </a:rPr>
            <a:t>目的別</a:t>
          </a:r>
          <a:r>
            <a:rPr kumimoji="1" lang="ja-JP" altLang="ja-JP" sz="1100">
              <a:solidFill>
                <a:schemeClr val="dk1"/>
              </a:solidFill>
              <a:effectLst/>
              <a:latin typeface="+mn-lt"/>
              <a:ea typeface="+mn-ea"/>
              <a:cs typeface="+mn-cs"/>
            </a:rPr>
            <a:t>歳出科目において、類似団体内の平均値を下回っているものの、「</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は長野県平均値及び全国平均値を上回っています。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加えて「総務費」・「衛生費」・「商工費」・「教育費」は全国平均値を上回っています。</a:t>
          </a:r>
          <a:endParaRPr lang="ja-JP" altLang="ja-JP" sz="1400">
            <a:effectLst/>
          </a:endParaRPr>
        </a:p>
        <a:p>
          <a:r>
            <a:rPr kumimoji="1" lang="ja-JP" altLang="en-US" sz="1100">
              <a:solidFill>
                <a:schemeClr val="dk1"/>
              </a:solidFill>
              <a:effectLst/>
              <a:latin typeface="+mn-lt"/>
              <a:ea typeface="+mn-ea"/>
              <a:cs typeface="+mn-cs"/>
            </a:rPr>
            <a:t>　しかしながら「消防費」などは消防設備の充実強化を目的に重点的に予算をかけてきた経過があります。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厳しい財政状況</a:t>
          </a:r>
          <a:r>
            <a:rPr kumimoji="1" lang="ja-JP" altLang="en-US" sz="1100">
              <a:solidFill>
                <a:schemeClr val="dk1"/>
              </a:solidFill>
              <a:effectLst/>
              <a:latin typeface="+mn-lt"/>
              <a:ea typeface="+mn-ea"/>
              <a:cs typeface="+mn-cs"/>
            </a:rPr>
            <a:t>が続き、経費全体的な抑制が必要ではありますが、各種事業目的の達成のため予算支出は避けられません。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当町はめりはりのある予算計上予算執行を目指します。</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歳入総額は、</a:t>
          </a:r>
          <a:r>
            <a:rPr lang="en-US" altLang="ja-JP" sz="1100" b="0" i="0" baseline="0">
              <a:solidFill>
                <a:schemeClr val="dk1"/>
              </a:solidFill>
              <a:effectLst/>
              <a:latin typeface="+mn-lt"/>
              <a:ea typeface="+mn-ea"/>
              <a:cs typeface="+mn-cs"/>
            </a:rPr>
            <a:t>4,898,562</a:t>
          </a:r>
          <a:r>
            <a:rPr lang="ja-JP" altLang="ja-JP" sz="1100" b="0" i="0" baseline="0">
              <a:solidFill>
                <a:schemeClr val="dk1"/>
              </a:solidFill>
              <a:effectLst/>
              <a:latin typeface="+mn-lt"/>
              <a:ea typeface="+mn-ea"/>
              <a:cs typeface="+mn-cs"/>
            </a:rPr>
            <a:t>千円、歳出総額は</a:t>
          </a:r>
          <a:r>
            <a:rPr lang="en-US" altLang="ja-JP" sz="1100" b="0" i="0" baseline="0">
              <a:solidFill>
                <a:schemeClr val="dk1"/>
              </a:solidFill>
              <a:effectLst/>
              <a:latin typeface="+mn-lt"/>
              <a:ea typeface="+mn-ea"/>
              <a:cs typeface="+mn-cs"/>
            </a:rPr>
            <a:t>4,752,360</a:t>
          </a:r>
          <a:r>
            <a:rPr lang="ja-JP" altLang="ja-JP" sz="1100" b="0" i="0" baseline="0">
              <a:solidFill>
                <a:schemeClr val="dk1"/>
              </a:solidFill>
              <a:effectLst/>
              <a:latin typeface="+mn-lt"/>
              <a:ea typeface="+mn-ea"/>
              <a:cs typeface="+mn-cs"/>
            </a:rPr>
            <a:t>千円で、歳入歳出差引残額は</a:t>
          </a:r>
          <a:r>
            <a:rPr lang="en-US" altLang="ja-JP" sz="1100" b="0" i="0" baseline="0">
              <a:solidFill>
                <a:schemeClr val="dk1"/>
              </a:solidFill>
              <a:effectLst/>
              <a:latin typeface="+mn-lt"/>
              <a:ea typeface="+mn-ea"/>
              <a:cs typeface="+mn-cs"/>
            </a:rPr>
            <a:t>146,202</a:t>
          </a:r>
          <a:r>
            <a:rPr lang="ja-JP" altLang="ja-JP" sz="1100" b="0" i="0" baseline="0">
              <a:solidFill>
                <a:schemeClr val="dk1"/>
              </a:solidFill>
              <a:effectLst/>
              <a:latin typeface="+mn-lt"/>
              <a:ea typeface="+mn-ea"/>
              <a:cs typeface="+mn-cs"/>
            </a:rPr>
            <a:t>千円となった。ここから、翌年度へ繰り越すべき財源</a:t>
          </a:r>
          <a:r>
            <a:rPr lang="en-US" altLang="ja-JP" sz="1100" b="0" i="0" baseline="0">
              <a:solidFill>
                <a:schemeClr val="dk1"/>
              </a:solidFill>
              <a:effectLst/>
              <a:latin typeface="+mn-lt"/>
              <a:ea typeface="+mn-ea"/>
              <a:cs typeface="+mn-cs"/>
            </a:rPr>
            <a:t>44,468</a:t>
          </a:r>
          <a:r>
            <a:rPr lang="ja-JP" altLang="ja-JP" sz="1100" b="0" i="0" baseline="0">
              <a:solidFill>
                <a:schemeClr val="dk1"/>
              </a:solidFill>
              <a:effectLst/>
              <a:latin typeface="+mn-lt"/>
              <a:ea typeface="+mn-ea"/>
              <a:cs typeface="+mn-cs"/>
            </a:rPr>
            <a:t>千円を差引いた実質収支は</a:t>
          </a:r>
          <a:r>
            <a:rPr lang="en-US" altLang="ja-JP" sz="1100" b="0" i="0" baseline="0">
              <a:solidFill>
                <a:schemeClr val="dk1"/>
              </a:solidFill>
              <a:effectLst/>
              <a:latin typeface="+mn-lt"/>
              <a:ea typeface="+mn-ea"/>
              <a:cs typeface="+mn-cs"/>
            </a:rPr>
            <a:t>101,734</a:t>
          </a:r>
          <a:r>
            <a:rPr lang="ja-JP" altLang="ja-JP" sz="1100" b="0" i="0" baseline="0">
              <a:solidFill>
                <a:schemeClr val="dk1"/>
              </a:solidFill>
              <a:effectLst/>
              <a:latin typeface="+mn-lt"/>
              <a:ea typeface="+mn-ea"/>
              <a:cs typeface="+mn-cs"/>
            </a:rPr>
            <a:t>千円となる。これを、標準財政規模の</a:t>
          </a:r>
          <a:r>
            <a:rPr lang="en-US" altLang="ja-JP" sz="1100" b="0" i="0" baseline="0">
              <a:solidFill>
                <a:schemeClr val="dk1"/>
              </a:solidFill>
              <a:effectLst/>
              <a:latin typeface="+mn-lt"/>
              <a:ea typeface="+mn-ea"/>
              <a:cs typeface="+mn-cs"/>
            </a:rPr>
            <a:t>3,180,737</a:t>
          </a:r>
          <a:r>
            <a:rPr lang="ja-JP" altLang="ja-JP" sz="1100" b="0" i="0" baseline="0">
              <a:solidFill>
                <a:schemeClr val="dk1"/>
              </a:solidFill>
              <a:effectLst/>
              <a:latin typeface="+mn-lt"/>
              <a:ea typeface="+mn-ea"/>
              <a:cs typeface="+mn-cs"/>
            </a:rPr>
            <a:t>千円で除すると実質収支比率</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％となる。今後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実質収支が</a:t>
          </a:r>
          <a:r>
            <a:rPr lang="en-US" altLang="ja-JP" sz="1100" b="0" i="0" baseline="0">
              <a:solidFill>
                <a:schemeClr val="dk1"/>
              </a:solidFill>
              <a:effectLst/>
              <a:latin typeface="+mn-lt"/>
              <a:ea typeface="+mn-ea"/>
              <a:cs typeface="+mn-cs"/>
            </a:rPr>
            <a:t>100,000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150,000</a:t>
          </a:r>
          <a:r>
            <a:rPr lang="ja-JP" altLang="ja-JP" sz="1100" b="0" i="0" baseline="0">
              <a:solidFill>
                <a:schemeClr val="dk1"/>
              </a:solidFill>
              <a:effectLst/>
              <a:latin typeface="+mn-lt"/>
              <a:ea typeface="+mn-ea"/>
              <a:cs typeface="+mn-cs"/>
            </a:rPr>
            <a:t>千円、実質収支比率が３％～５％になるように努める。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普通会計（一般会計、工場誘致等特別会計）、公営企業会計（水道事業会計、下水道事業特別会計、簡易水道事業特別会計）、その他公営事業会計（国民健康保険特別会計、後期高齢者医療特別会計）の７会計全てにおいて、実質収支額、又は、資金不足・剰余額は黒字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引き続き、黒字経営に努める。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なお、老人保健特別会計については、健康保険法等の一部を改正する法律</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年法律第</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号</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年３月</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日に廃止された。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4898562</v>
      </c>
      <c r="BO4" s="379"/>
      <c r="BP4" s="379"/>
      <c r="BQ4" s="379"/>
      <c r="BR4" s="379"/>
      <c r="BS4" s="379"/>
      <c r="BT4" s="379"/>
      <c r="BU4" s="380"/>
      <c r="BV4" s="378">
        <v>4765674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4752360</v>
      </c>
      <c r="BO5" s="416"/>
      <c r="BP5" s="416"/>
      <c r="BQ5" s="416"/>
      <c r="BR5" s="416"/>
      <c r="BS5" s="416"/>
      <c r="BT5" s="416"/>
      <c r="BU5" s="417"/>
      <c r="BV5" s="415">
        <v>4594667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77.8</v>
      </c>
      <c r="CU5" s="413"/>
      <c r="CV5" s="413"/>
      <c r="CW5" s="413"/>
      <c r="CX5" s="413"/>
      <c r="CY5" s="413"/>
      <c r="CZ5" s="413"/>
      <c r="DA5" s="414"/>
      <c r="DB5" s="412">
        <v>82.7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146202</v>
      </c>
      <c r="BO6" s="416"/>
      <c r="BP6" s="416"/>
      <c r="BQ6" s="416"/>
      <c r="BR6" s="416"/>
      <c r="BS6" s="416"/>
      <c r="BT6" s="416"/>
      <c r="BU6" s="417"/>
      <c r="BV6" s="415">
        <v>171007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82.4</v>
      </c>
      <c r="CU6" s="453"/>
      <c r="CV6" s="453"/>
      <c r="CW6" s="453"/>
      <c r="CX6" s="453"/>
      <c r="CY6" s="453"/>
      <c r="CZ6" s="453"/>
      <c r="DA6" s="454"/>
      <c r="DB6" s="452">
        <v>88.5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44468</v>
      </c>
      <c r="BO7" s="416"/>
      <c r="BP7" s="416"/>
      <c r="BQ7" s="416"/>
      <c r="BR7" s="416"/>
      <c r="BS7" s="416"/>
      <c r="BT7" s="416"/>
      <c r="BU7" s="417"/>
      <c r="BV7" s="415">
        <v>117414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3180737</v>
      </c>
      <c r="CU7" s="416"/>
      <c r="CV7" s="416"/>
      <c r="CW7" s="416"/>
      <c r="CX7" s="416"/>
      <c r="CY7" s="416"/>
      <c r="CZ7" s="416"/>
      <c r="DA7" s="417"/>
      <c r="DB7" s="415">
        <v>3125662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101734</v>
      </c>
      <c r="BO8" s="416"/>
      <c r="BP8" s="416"/>
      <c r="BQ8" s="416"/>
      <c r="BR8" s="416"/>
      <c r="BS8" s="416"/>
      <c r="BT8" s="416"/>
      <c r="BU8" s="417"/>
      <c r="BV8" s="415">
        <v>53593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9926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48141</v>
      </c>
      <c r="BO9" s="416"/>
      <c r="BP9" s="416"/>
      <c r="BQ9" s="416"/>
      <c r="BR9" s="416"/>
      <c r="BS9" s="416"/>
      <c r="BT9" s="416"/>
      <c r="BU9" s="417"/>
      <c r="BV9" s="415">
        <v>-6060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12.1</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10329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1300</v>
      </c>
      <c r="BO10" s="416"/>
      <c r="BP10" s="416"/>
      <c r="BQ10" s="416"/>
      <c r="BR10" s="416"/>
      <c r="BS10" s="416"/>
      <c r="BT10" s="416"/>
      <c r="BU10" s="417"/>
      <c r="BV10" s="415">
        <v>1750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v>15000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10268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77</v>
      </c>
      <c r="AV12" s="448"/>
      <c r="AW12" s="448"/>
      <c r="AX12" s="448"/>
      <c r="AY12" s="449" t="s">
        <v>114</v>
      </c>
      <c r="AZ12" s="450"/>
      <c r="BA12" s="450"/>
      <c r="BB12" s="450"/>
      <c r="BC12" s="450"/>
      <c r="BD12" s="450"/>
      <c r="BE12" s="450"/>
      <c r="BF12" s="450"/>
      <c r="BG12" s="450"/>
      <c r="BH12" s="450"/>
      <c r="BI12" s="450"/>
      <c r="BJ12" s="450"/>
      <c r="BK12" s="450"/>
      <c r="BL12" s="450"/>
      <c r="BM12" s="451"/>
      <c r="BN12" s="415" t="s">
        <v>107</v>
      </c>
      <c r="BO12" s="416"/>
      <c r="BP12" s="416"/>
      <c r="BQ12" s="416"/>
      <c r="BR12" s="416"/>
      <c r="BS12" s="416"/>
      <c r="BT12" s="416"/>
      <c r="BU12" s="417"/>
      <c r="BV12" s="415" t="s">
        <v>107</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107</v>
      </c>
      <c r="CU12" s="456"/>
      <c r="CV12" s="456"/>
      <c r="CW12" s="456"/>
      <c r="CX12" s="456"/>
      <c r="CY12" s="456"/>
      <c r="CZ12" s="456"/>
      <c r="DA12" s="457"/>
      <c r="DB12" s="455" t="s">
        <v>107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116</v>
      </c>
      <c r="N13" s="504"/>
      <c r="O13" s="504"/>
      <c r="P13" s="504"/>
      <c r="Q13" s="505"/>
      <c r="R13" s="496">
        <v>10189</v>
      </c>
      <c r="S13" s="497"/>
      <c r="T13" s="497"/>
      <c r="U13" s="497"/>
      <c r="V13" s="498"/>
      <c r="W13" s="431" t="s">
        <v>117</v>
      </c>
      <c r="X13" s="432"/>
      <c r="Y13" s="432"/>
      <c r="Z13" s="432"/>
      <c r="AA13" s="432"/>
      <c r="AB13" s="422"/>
      <c r="AC13" s="466">
        <v>457</v>
      </c>
      <c r="AD13" s="467"/>
      <c r="AE13" s="467"/>
      <c r="AF13" s="467"/>
      <c r="AG13" s="506"/>
      <c r="AH13" s="466">
        <v>700</v>
      </c>
      <c r="AI13" s="467"/>
      <c r="AJ13" s="467"/>
      <c r="AK13" s="467"/>
      <c r="AL13" s="468"/>
      <c r="AM13" s="444" t="s">
        <v>118</v>
      </c>
      <c r="AN13" s="445"/>
      <c r="AO13" s="445"/>
      <c r="AP13" s="445"/>
      <c r="AQ13" s="445"/>
      <c r="AR13" s="445"/>
      <c r="AS13" s="445"/>
      <c r="AT13" s="446"/>
      <c r="AU13" s="447" t="s">
        <v>119</v>
      </c>
      <c r="AV13" s="448"/>
      <c r="AW13" s="448"/>
      <c r="AX13" s="448"/>
      <c r="AY13" s="449" t="s">
        <v>120</v>
      </c>
      <c r="AZ13" s="450"/>
      <c r="BA13" s="450"/>
      <c r="BB13" s="450"/>
      <c r="BC13" s="450"/>
      <c r="BD13" s="450"/>
      <c r="BE13" s="450"/>
      <c r="BF13" s="450"/>
      <c r="BG13" s="450"/>
      <c r="BH13" s="450"/>
      <c r="BI13" s="450"/>
      <c r="BJ13" s="450"/>
      <c r="BK13" s="450"/>
      <c r="BL13" s="450"/>
      <c r="BM13" s="451"/>
      <c r="BN13" s="415">
        <v>49441</v>
      </c>
      <c r="BO13" s="416"/>
      <c r="BP13" s="416"/>
      <c r="BQ13" s="416"/>
      <c r="BR13" s="416"/>
      <c r="BS13" s="416"/>
      <c r="BT13" s="416"/>
      <c r="BU13" s="417"/>
      <c r="BV13" s="415">
        <v>10690</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5.2</v>
      </c>
      <c r="CU13" s="413"/>
      <c r="CV13" s="413"/>
      <c r="CW13" s="413"/>
      <c r="CX13" s="413"/>
      <c r="CY13" s="413"/>
      <c r="CZ13" s="413"/>
      <c r="DA13" s="414"/>
      <c r="DB13" s="412">
        <v>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10361</v>
      </c>
      <c r="S14" s="497"/>
      <c r="T14" s="497"/>
      <c r="U14" s="497"/>
      <c r="V14" s="498"/>
      <c r="W14" s="405"/>
      <c r="X14" s="406"/>
      <c r="Y14" s="406"/>
      <c r="Z14" s="406"/>
      <c r="AA14" s="406"/>
      <c r="AB14" s="395"/>
      <c r="AC14" s="499">
        <v>9.1999999999999993</v>
      </c>
      <c r="AD14" s="500"/>
      <c r="AE14" s="500"/>
      <c r="AF14" s="500"/>
      <c r="AG14" s="501"/>
      <c r="AH14" s="499">
        <v>12.7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107</v>
      </c>
      <c r="CU14" s="511"/>
      <c r="CV14" s="511"/>
      <c r="CW14" s="511"/>
      <c r="CX14" s="511"/>
      <c r="CY14" s="511"/>
      <c r="CZ14" s="511"/>
      <c r="DA14" s="512"/>
      <c r="DB14" s="510" t="s">
        <v>107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116</v>
      </c>
      <c r="N15" s="504"/>
      <c r="O15" s="504"/>
      <c r="P15" s="504"/>
      <c r="Q15" s="505"/>
      <c r="R15" s="496">
        <v>10277</v>
      </c>
      <c r="S15" s="497"/>
      <c r="T15" s="497"/>
      <c r="U15" s="497"/>
      <c r="V15" s="498"/>
      <c r="W15" s="431" t="s">
        <v>124</v>
      </c>
      <c r="X15" s="432"/>
      <c r="Y15" s="432"/>
      <c r="Z15" s="432"/>
      <c r="AA15" s="432"/>
      <c r="AB15" s="422"/>
      <c r="AC15" s="466">
        <v>1508</v>
      </c>
      <c r="AD15" s="467"/>
      <c r="AE15" s="467"/>
      <c r="AF15" s="467"/>
      <c r="AG15" s="506"/>
      <c r="AH15" s="466">
        <v>1789</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926296</v>
      </c>
      <c r="BO15" s="379"/>
      <c r="BP15" s="379"/>
      <c r="BQ15" s="379"/>
      <c r="BR15" s="379"/>
      <c r="BS15" s="379"/>
      <c r="BT15" s="379"/>
      <c r="BU15" s="380"/>
      <c r="BV15" s="378">
        <v>890106</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30.4</v>
      </c>
      <c r="AD16" s="500"/>
      <c r="AE16" s="500"/>
      <c r="AF16" s="500"/>
      <c r="AG16" s="501"/>
      <c r="AH16" s="499">
        <v>32.4</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2776059</v>
      </c>
      <c r="BO16" s="416"/>
      <c r="BP16" s="416"/>
      <c r="BQ16" s="416"/>
      <c r="BR16" s="416"/>
      <c r="BS16" s="416"/>
      <c r="BT16" s="416"/>
      <c r="BU16" s="417"/>
      <c r="BV16" s="415">
        <v>2699776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2988</v>
      </c>
      <c r="AD17" s="467"/>
      <c r="AE17" s="467"/>
      <c r="AF17" s="467"/>
      <c r="AG17" s="506"/>
      <c r="AH17" s="466">
        <v>2973</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1154207</v>
      </c>
      <c r="BO17" s="416"/>
      <c r="BP17" s="416"/>
      <c r="BQ17" s="416"/>
      <c r="BR17" s="416"/>
      <c r="BS17" s="416"/>
      <c r="BT17" s="416"/>
      <c r="BU17" s="417"/>
      <c r="BV17" s="415">
        <v>1124887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40.159999999999997</v>
      </c>
      <c r="M18" s="528"/>
      <c r="N18" s="528"/>
      <c r="O18" s="528"/>
      <c r="P18" s="528"/>
      <c r="Q18" s="528"/>
      <c r="R18" s="529"/>
      <c r="S18" s="529"/>
      <c r="T18" s="529"/>
      <c r="U18" s="529"/>
      <c r="V18" s="530"/>
      <c r="W18" s="433"/>
      <c r="X18" s="434"/>
      <c r="Y18" s="434"/>
      <c r="Z18" s="434"/>
      <c r="AA18" s="434"/>
      <c r="AB18" s="425"/>
      <c r="AC18" s="531">
        <v>60.3</v>
      </c>
      <c r="AD18" s="532"/>
      <c r="AE18" s="532"/>
      <c r="AF18" s="532"/>
      <c r="AG18" s="533"/>
      <c r="AH18" s="531">
        <v>53.8</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2526798</v>
      </c>
      <c r="BO18" s="416"/>
      <c r="BP18" s="416"/>
      <c r="BQ18" s="416"/>
      <c r="BR18" s="416"/>
      <c r="BS18" s="416"/>
      <c r="BT18" s="416"/>
      <c r="BU18" s="417"/>
      <c r="BV18" s="415">
        <v>2598410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247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3557737</v>
      </c>
      <c r="BO19" s="416"/>
      <c r="BP19" s="416"/>
      <c r="BQ19" s="416"/>
      <c r="BR19" s="416"/>
      <c r="BS19" s="416"/>
      <c r="BT19" s="416"/>
      <c r="BU19" s="417"/>
      <c r="BV19" s="415">
        <v>3434900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3518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4738999</v>
      </c>
      <c r="BO23" s="416"/>
      <c r="BP23" s="416"/>
      <c r="BQ23" s="416"/>
      <c r="BR23" s="416"/>
      <c r="BS23" s="416"/>
      <c r="BT23" s="416"/>
      <c r="BU23" s="417"/>
      <c r="BV23" s="415">
        <v>4591157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6875</v>
      </c>
      <c r="R24" s="467"/>
      <c r="S24" s="467"/>
      <c r="T24" s="467"/>
      <c r="U24" s="467"/>
      <c r="V24" s="506"/>
      <c r="W24" s="561"/>
      <c r="X24" s="549"/>
      <c r="Y24" s="550"/>
      <c r="Z24" s="465" t="s">
        <v>147</v>
      </c>
      <c r="AA24" s="445"/>
      <c r="AB24" s="445"/>
      <c r="AC24" s="445"/>
      <c r="AD24" s="445"/>
      <c r="AE24" s="445"/>
      <c r="AF24" s="445"/>
      <c r="AG24" s="446"/>
      <c r="AH24" s="466">
        <v>85</v>
      </c>
      <c r="AI24" s="467"/>
      <c r="AJ24" s="467"/>
      <c r="AK24" s="467"/>
      <c r="AL24" s="506"/>
      <c r="AM24" s="466">
        <v>253385</v>
      </c>
      <c r="AN24" s="467"/>
      <c r="AO24" s="467"/>
      <c r="AP24" s="467"/>
      <c r="AQ24" s="467"/>
      <c r="AR24" s="506"/>
      <c r="AS24" s="466">
        <v>2981</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2087780</v>
      </c>
      <c r="BO24" s="416"/>
      <c r="BP24" s="416"/>
      <c r="BQ24" s="416"/>
      <c r="BR24" s="416"/>
      <c r="BS24" s="416"/>
      <c r="BT24" s="416"/>
      <c r="BU24" s="417"/>
      <c r="BV24" s="415">
        <v>2290029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5783</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2649577</v>
      </c>
      <c r="BO25" s="379"/>
      <c r="BP25" s="379"/>
      <c r="BQ25" s="379"/>
      <c r="BR25" s="379"/>
      <c r="BS25" s="379"/>
      <c r="BT25" s="379"/>
      <c r="BU25" s="380"/>
      <c r="BV25" s="378">
        <v>641014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5264</v>
      </c>
      <c r="R26" s="467"/>
      <c r="S26" s="467"/>
      <c r="T26" s="467"/>
      <c r="U26" s="467"/>
      <c r="V26" s="506"/>
      <c r="W26" s="561"/>
      <c r="X26" s="549"/>
      <c r="Y26" s="550"/>
      <c r="Z26" s="465" t="s">
        <v>154</v>
      </c>
      <c r="AA26" s="571"/>
      <c r="AB26" s="571"/>
      <c r="AC26" s="571"/>
      <c r="AD26" s="571"/>
      <c r="AE26" s="571"/>
      <c r="AF26" s="571"/>
      <c r="AG26" s="572"/>
      <c r="AH26" s="466" t="s">
        <v>151</v>
      </c>
      <c r="AI26" s="467"/>
      <c r="AJ26" s="467"/>
      <c r="AK26" s="467"/>
      <c r="AL26" s="506"/>
      <c r="AM26" s="466" t="s">
        <v>151</v>
      </c>
      <c r="AN26" s="467"/>
      <c r="AO26" s="467"/>
      <c r="AP26" s="467"/>
      <c r="AQ26" s="467"/>
      <c r="AR26" s="506"/>
      <c r="AS26" s="466" t="s">
        <v>151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2841</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2094</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872557</v>
      </c>
      <c r="BO28" s="379"/>
      <c r="BP28" s="379"/>
      <c r="BQ28" s="379"/>
      <c r="BR28" s="379"/>
      <c r="BS28" s="379"/>
      <c r="BT28" s="379"/>
      <c r="BU28" s="380"/>
      <c r="BV28" s="378">
        <v>847257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10</v>
      </c>
      <c r="M29" s="467"/>
      <c r="N29" s="467"/>
      <c r="O29" s="467"/>
      <c r="P29" s="506"/>
      <c r="Q29" s="466">
        <v>1894</v>
      </c>
      <c r="R29" s="467"/>
      <c r="S29" s="467"/>
      <c r="T29" s="467"/>
      <c r="U29" s="467"/>
      <c r="V29" s="506"/>
      <c r="W29" s="562"/>
      <c r="X29" s="563"/>
      <c r="Y29" s="564"/>
      <c r="Z29" s="465" t="s">
        <v>164</v>
      </c>
      <c r="AA29" s="445"/>
      <c r="AB29" s="445"/>
      <c r="AC29" s="445"/>
      <c r="AD29" s="445"/>
      <c r="AE29" s="445"/>
      <c r="AF29" s="445"/>
      <c r="AG29" s="446"/>
      <c r="AH29" s="466">
        <v>85</v>
      </c>
      <c r="AI29" s="467"/>
      <c r="AJ29" s="467"/>
      <c r="AK29" s="467"/>
      <c r="AL29" s="506"/>
      <c r="AM29" s="466">
        <v>253385</v>
      </c>
      <c r="AN29" s="467"/>
      <c r="AO29" s="467"/>
      <c r="AP29" s="467"/>
      <c r="AQ29" s="467"/>
      <c r="AR29" s="506"/>
      <c r="AS29" s="466">
        <v>2981</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75001</v>
      </c>
      <c r="BO29" s="416"/>
      <c r="BP29" s="416"/>
      <c r="BQ29" s="416"/>
      <c r="BR29" s="416"/>
      <c r="BS29" s="416"/>
      <c r="BT29" s="416"/>
      <c r="BU29" s="417"/>
      <c r="BV29" s="415">
        <v>55001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1143231</v>
      </c>
      <c r="BO30" s="585"/>
      <c r="BP30" s="585"/>
      <c r="BQ30" s="585"/>
      <c r="BR30" s="585"/>
      <c r="BS30" s="585"/>
      <c r="BT30" s="585"/>
      <c r="BU30" s="586"/>
      <c r="BV30" s="584">
        <v>1020255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北アルプス広域連合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池田町土地開発公社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工場誘致等特別会計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（ふるさと市町村圏事業特別会計）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（介護老人保健施設事業特別会計）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（介護保険事業特別会計）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（平日夜間救急医療事業特別会計）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長野県市町村自治振興組合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長野県後期高齢者医療広域連合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（後期高齢者医療事業特別会計）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20.32</v>
      </c>
      <c r="G34" s="33">
        <v>22.7</v>
      </c>
      <c r="H34" s="33">
        <v>22.8</v>
      </c>
      <c r="I34" s="33">
        <v>23.94</v>
      </c>
      <c r="J34" s="34">
        <v>24.45</v>
      </c>
      <c r="K34" s="22"/>
      <c r="L34" s="22"/>
      <c r="M34" s="22"/>
      <c r="N34" s="22"/>
      <c r="O34" s="22"/>
      <c r="P34" s="22"/>
    </row>
    <row r="35" spans="1:16" ht="39" customHeight="1">
      <c r="A35" s="22"/>
      <c r="B35" s="35"/>
      <c r="C35" s="1175" t="s">
        <v>532</v>
      </c>
      <c r="D35" s="1176"/>
      <c r="E35" s="1177"/>
      <c r="F35" s="36">
        <v>0.74</v>
      </c>
      <c r="G35" s="37">
        <v>1.98</v>
      </c>
      <c r="H35" s="37">
        <v>0.87</v>
      </c>
      <c r="I35" s="37">
        <v>1.93</v>
      </c>
      <c r="J35" s="38">
        <v>4.09</v>
      </c>
      <c r="K35" s="22"/>
      <c r="L35" s="22"/>
      <c r="M35" s="22"/>
      <c r="N35" s="22"/>
      <c r="O35" s="22"/>
      <c r="P35" s="22"/>
    </row>
    <row r="36" spans="1:16" ht="39" customHeight="1">
      <c r="A36" s="22"/>
      <c r="B36" s="35"/>
      <c r="C36" s="1175" t="s">
        <v>533</v>
      </c>
      <c r="D36" s="1176"/>
      <c r="E36" s="1177"/>
      <c r="F36" s="36">
        <v>1.58</v>
      </c>
      <c r="G36" s="37">
        <v>1.65</v>
      </c>
      <c r="H36" s="37">
        <v>1.7</v>
      </c>
      <c r="I36" s="37">
        <v>1.51</v>
      </c>
      <c r="J36" s="38">
        <v>3</v>
      </c>
      <c r="K36" s="22"/>
      <c r="L36" s="22"/>
      <c r="M36" s="22"/>
      <c r="N36" s="22"/>
      <c r="O36" s="22"/>
      <c r="P36" s="22"/>
    </row>
    <row r="37" spans="1:16" ht="39" customHeight="1">
      <c r="A37" s="22"/>
      <c r="B37" s="35"/>
      <c r="C37" s="1175" t="s">
        <v>534</v>
      </c>
      <c r="D37" s="1176"/>
      <c r="E37" s="1177"/>
      <c r="F37" s="36">
        <v>0.19</v>
      </c>
      <c r="G37" s="37">
        <v>0.19</v>
      </c>
      <c r="H37" s="37">
        <v>0.19</v>
      </c>
      <c r="I37" s="37">
        <v>0.19</v>
      </c>
      <c r="J37" s="38">
        <v>0.19</v>
      </c>
      <c r="K37" s="22"/>
      <c r="L37" s="22"/>
      <c r="M37" s="22"/>
      <c r="N37" s="22"/>
      <c r="O37" s="22"/>
      <c r="P37" s="22"/>
    </row>
    <row r="38" spans="1:16" ht="39" customHeight="1">
      <c r="A38" s="22"/>
      <c r="B38" s="35"/>
      <c r="C38" s="1175" t="s">
        <v>535</v>
      </c>
      <c r="D38" s="1176"/>
      <c r="E38" s="1177"/>
      <c r="F38" s="36">
        <v>0</v>
      </c>
      <c r="G38" s="37">
        <v>0.01</v>
      </c>
      <c r="H38" s="37">
        <v>0.19</v>
      </c>
      <c r="I38" s="37">
        <v>0.17</v>
      </c>
      <c r="J38" s="38">
        <v>0.15</v>
      </c>
      <c r="K38" s="22"/>
      <c r="L38" s="22"/>
      <c r="M38" s="22"/>
      <c r="N38" s="22"/>
      <c r="O38" s="22"/>
      <c r="P38" s="22"/>
    </row>
    <row r="39" spans="1:16" ht="39" customHeight="1">
      <c r="A39" s="22"/>
      <c r="B39" s="35"/>
      <c r="C39" s="1175" t="s">
        <v>536</v>
      </c>
      <c r="D39" s="1176"/>
      <c r="E39" s="1177"/>
      <c r="F39" s="36">
        <v>0.03</v>
      </c>
      <c r="G39" s="37">
        <v>0.06</v>
      </c>
      <c r="H39" s="37">
        <v>0.01</v>
      </c>
      <c r="I39" s="37">
        <v>0.04</v>
      </c>
      <c r="J39" s="38">
        <v>0.03</v>
      </c>
      <c r="K39" s="22"/>
      <c r="L39" s="22"/>
      <c r="M39" s="22"/>
      <c r="N39" s="22"/>
      <c r="O39" s="22"/>
      <c r="P39" s="22"/>
    </row>
    <row r="40" spans="1:16" ht="39" customHeight="1">
      <c r="A40" s="22"/>
      <c r="B40" s="35"/>
      <c r="C40" s="1175" t="s">
        <v>537</v>
      </c>
      <c r="D40" s="1176"/>
      <c r="E40" s="1177"/>
      <c r="F40" s="36">
        <v>0</v>
      </c>
      <c r="G40" s="37">
        <v>0</v>
      </c>
      <c r="H40" s="37">
        <v>0</v>
      </c>
      <c r="I40" s="37">
        <v>0</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549</v>
      </c>
      <c r="L45" s="60">
        <v>517</v>
      </c>
      <c r="M45" s="60">
        <v>492</v>
      </c>
      <c r="N45" s="60">
        <v>472</v>
      </c>
      <c r="O45" s="61">
        <v>438</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197</v>
      </c>
      <c r="L48" s="64">
        <v>196</v>
      </c>
      <c r="M48" s="64">
        <v>196</v>
      </c>
      <c r="N48" s="64">
        <v>198</v>
      </c>
      <c r="O48" s="65">
        <v>197</v>
      </c>
      <c r="P48" s="48"/>
      <c r="Q48" s="48"/>
      <c r="R48" s="48"/>
      <c r="S48" s="48"/>
      <c r="T48" s="48"/>
      <c r="U48" s="48"/>
    </row>
    <row r="49" spans="1:21" ht="30.75" customHeight="1">
      <c r="A49" s="48"/>
      <c r="B49" s="1193"/>
      <c r="C49" s="1194"/>
      <c r="D49" s="62"/>
      <c r="E49" s="1185" t="s">
        <v>15</v>
      </c>
      <c r="F49" s="1185"/>
      <c r="G49" s="1185"/>
      <c r="H49" s="1185"/>
      <c r="I49" s="1185"/>
      <c r="J49" s="1186"/>
      <c r="K49" s="63">
        <v>2</v>
      </c>
      <c r="L49" s="64">
        <v>5</v>
      </c>
      <c r="M49" s="64">
        <v>14</v>
      </c>
      <c r="N49" s="64">
        <v>26</v>
      </c>
      <c r="O49" s="65">
        <v>26</v>
      </c>
      <c r="P49" s="48"/>
      <c r="Q49" s="48"/>
      <c r="R49" s="48"/>
      <c r="S49" s="48"/>
      <c r="T49" s="48"/>
      <c r="U49" s="48"/>
    </row>
    <row r="50" spans="1:21" ht="30.75" customHeight="1">
      <c r="A50" s="48"/>
      <c r="B50" s="1193"/>
      <c r="C50" s="1194"/>
      <c r="D50" s="62"/>
      <c r="E50" s="1185" t="s">
        <v>16</v>
      </c>
      <c r="F50" s="1185"/>
      <c r="G50" s="1185"/>
      <c r="H50" s="1185"/>
      <c r="I50" s="1185"/>
      <c r="J50" s="1186"/>
      <c r="K50" s="63">
        <v>30</v>
      </c>
      <c r="L50" s="64">
        <v>30</v>
      </c>
      <c r="M50" s="64">
        <v>30</v>
      </c>
      <c r="N50" s="64">
        <v>24</v>
      </c>
      <c r="O50" s="65">
        <v>24</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586</v>
      </c>
      <c r="L52" s="64">
        <v>591</v>
      </c>
      <c r="M52" s="64">
        <v>593</v>
      </c>
      <c r="N52" s="64">
        <v>595</v>
      </c>
      <c r="O52" s="65">
        <v>546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192</v>
      </c>
      <c r="L53" s="69">
        <v>157</v>
      </c>
      <c r="M53" s="69">
        <v>139</v>
      </c>
      <c r="N53" s="69">
        <v>125</v>
      </c>
      <c r="O53" s="70">
        <v>139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9" t="s">
        <v>23</v>
      </c>
      <c r="C41" s="1200"/>
      <c r="D41" s="81"/>
      <c r="E41" s="1205" t="s">
        <v>24</v>
      </c>
      <c r="F41" s="1205"/>
      <c r="G41" s="1205"/>
      <c r="H41" s="1206"/>
      <c r="I41" s="82">
        <v>4091</v>
      </c>
      <c r="J41" s="83">
        <v>4317</v>
      </c>
      <c r="K41" s="83">
        <v>4372</v>
      </c>
      <c r="L41" s="83">
        <v>4591</v>
      </c>
      <c r="M41" s="84">
        <v>4739</v>
      </c>
    </row>
    <row r="42" spans="2:13" ht="27.75" customHeight="1">
      <c r="B42" s="1201"/>
      <c r="C42" s="1202"/>
      <c r="D42" s="85"/>
      <c r="E42" s="1207" t="s">
        <v>25</v>
      </c>
      <c r="F42" s="1207"/>
      <c r="G42" s="1207"/>
      <c r="H42" s="1208"/>
      <c r="I42" s="86">
        <v>258</v>
      </c>
      <c r="J42" s="87">
        <v>228</v>
      </c>
      <c r="K42" s="87">
        <v>198</v>
      </c>
      <c r="L42" s="87">
        <v>468</v>
      </c>
      <c r="M42" s="88">
        <v>438</v>
      </c>
    </row>
    <row r="43" spans="2:13" ht="27.75" customHeight="1">
      <c r="B43" s="1201"/>
      <c r="C43" s="1202"/>
      <c r="D43" s="85"/>
      <c r="E43" s="1207" t="s">
        <v>26</v>
      </c>
      <c r="F43" s="1207"/>
      <c r="G43" s="1207"/>
      <c r="H43" s="1208"/>
      <c r="I43" s="86">
        <v>3272</v>
      </c>
      <c r="J43" s="87">
        <v>2117</v>
      </c>
      <c r="K43" s="87">
        <v>1482</v>
      </c>
      <c r="L43" s="87">
        <v>979</v>
      </c>
      <c r="M43" s="88">
        <v>941</v>
      </c>
    </row>
    <row r="44" spans="2:13" ht="27.75" customHeight="1">
      <c r="B44" s="1201"/>
      <c r="C44" s="1202"/>
      <c r="D44" s="85"/>
      <c r="E44" s="1207" t="s">
        <v>27</v>
      </c>
      <c r="F44" s="1207"/>
      <c r="G44" s="1207"/>
      <c r="H44" s="1208"/>
      <c r="I44" s="86">
        <v>54</v>
      </c>
      <c r="J44" s="87">
        <v>452</v>
      </c>
      <c r="K44" s="87">
        <v>426</v>
      </c>
      <c r="L44" s="87">
        <v>398</v>
      </c>
      <c r="M44" s="88">
        <v>379</v>
      </c>
    </row>
    <row r="45" spans="2:13" ht="27.75" customHeight="1">
      <c r="B45" s="1201"/>
      <c r="C45" s="1202"/>
      <c r="D45" s="85"/>
      <c r="E45" s="1207" t="s">
        <v>28</v>
      </c>
      <c r="F45" s="1207"/>
      <c r="G45" s="1207"/>
      <c r="H45" s="1208"/>
      <c r="I45" s="86">
        <v>857</v>
      </c>
      <c r="J45" s="87">
        <v>793</v>
      </c>
      <c r="K45" s="87">
        <v>794</v>
      </c>
      <c r="L45" s="87">
        <v>802</v>
      </c>
      <c r="M45" s="88">
        <v>766</v>
      </c>
    </row>
    <row r="46" spans="2:13" ht="27.75" customHeight="1">
      <c r="B46" s="1201"/>
      <c r="C46" s="1202"/>
      <c r="D46" s="85"/>
      <c r="E46" s="1207" t="s">
        <v>29</v>
      </c>
      <c r="F46" s="1207"/>
      <c r="G46" s="1207"/>
      <c r="H46" s="1208"/>
      <c r="I46" s="86" t="s">
        <v>485</v>
      </c>
      <c r="J46" s="87" t="s">
        <v>485</v>
      </c>
      <c r="K46" s="87" t="s">
        <v>485</v>
      </c>
      <c r="L46" s="87" t="s">
        <v>485</v>
      </c>
      <c r="M46" s="88" t="s">
        <v>485</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1747</v>
      </c>
      <c r="J49" s="87">
        <v>1739</v>
      </c>
      <c r="K49" s="87">
        <v>1894</v>
      </c>
      <c r="L49" s="87">
        <v>2008</v>
      </c>
      <c r="M49" s="88">
        <v>2199</v>
      </c>
    </row>
    <row r="50" spans="2:13" ht="27.75" customHeight="1">
      <c r="B50" s="1201"/>
      <c r="C50" s="1202"/>
      <c r="D50" s="85"/>
      <c r="E50" s="1207" t="s">
        <v>34</v>
      </c>
      <c r="F50" s="1207"/>
      <c r="G50" s="1207"/>
      <c r="H50" s="1208"/>
      <c r="I50" s="86">
        <v>47</v>
      </c>
      <c r="J50" s="87">
        <v>37</v>
      </c>
      <c r="K50" s="87">
        <v>27</v>
      </c>
      <c r="L50" s="87">
        <v>18</v>
      </c>
      <c r="M50" s="88">
        <v>11</v>
      </c>
    </row>
    <row r="51" spans="2:13" ht="27.75" customHeight="1">
      <c r="B51" s="1203"/>
      <c r="C51" s="1204"/>
      <c r="D51" s="85"/>
      <c r="E51" s="1207" t="s">
        <v>35</v>
      </c>
      <c r="F51" s="1207"/>
      <c r="G51" s="1207"/>
      <c r="H51" s="1208"/>
      <c r="I51" s="86">
        <v>7001</v>
      </c>
      <c r="J51" s="87">
        <v>7103</v>
      </c>
      <c r="K51" s="87">
        <v>7159</v>
      </c>
      <c r="L51" s="87">
        <v>6955</v>
      </c>
      <c r="M51" s="88">
        <v>6868</v>
      </c>
    </row>
    <row r="52" spans="2:13" ht="27.75" customHeight="1" thickBot="1">
      <c r="B52" s="1211" t="s">
        <v>36</v>
      </c>
      <c r="C52" s="1212"/>
      <c r="D52" s="90"/>
      <c r="E52" s="1213" t="s">
        <v>37</v>
      </c>
      <c r="F52" s="1213"/>
      <c r="G52" s="1213"/>
      <c r="H52" s="1214"/>
      <c r="I52" s="91">
        <v>-264</v>
      </c>
      <c r="J52" s="92">
        <v>-971</v>
      </c>
      <c r="K52" s="92">
        <v>-1808</v>
      </c>
      <c r="L52" s="92">
        <v>-1743</v>
      </c>
      <c r="M52" s="93">
        <v>-1814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577</v>
      </c>
      <c r="C41" s="246"/>
      <c r="D41" s="246"/>
      <c r="E41" s="246"/>
      <c r="F41" s="246"/>
      <c r="G41" s="246"/>
      <c r="H41" s="246"/>
      <c r="I41" s="246"/>
      <c r="J41" s="246"/>
      <c r="K41" s="246"/>
      <c r="L41" s="246"/>
      <c r="M41" s="246"/>
      <c r="N41" s="246"/>
      <c r="O41" s="246"/>
      <c r="P41" s="247"/>
    </row>
    <row r="42" spans="2:17" ht="13.5">
      <c r="B42" s="248"/>
      <c r="C42" s="244"/>
      <c r="D42" s="244"/>
      <c r="E42" s="244"/>
      <c r="F42" s="244"/>
      <c r="G42" s="353" t="s">
        <v>573</v>
      </c>
      <c r="I42" s="352"/>
      <c r="J42" s="352"/>
      <c r="K42" s="352"/>
      <c r="L42" s="244"/>
      <c r="M42" s="244"/>
      <c r="N42" s="244"/>
      <c r="O42" s="244"/>
    </row>
    <row r="43" spans="2:17" ht="13.5">
      <c r="B43" s="248"/>
      <c r="C43" s="244"/>
      <c r="D43" s="244"/>
      <c r="E43" s="244"/>
      <c r="F43" s="244"/>
      <c r="G43" s="1215" t="s">
        <v>579</v>
      </c>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576</v>
      </c>
    </row>
    <row r="50" spans="1:17" ht="13.5">
      <c r="B50" s="248"/>
      <c r="C50" s="244"/>
      <c r="D50" s="244"/>
      <c r="E50" s="244"/>
      <c r="F50" s="244"/>
      <c r="G50" s="1224"/>
      <c r="H50" s="1225"/>
      <c r="I50" s="1225"/>
      <c r="J50" s="1226"/>
      <c r="K50" s="345" t="s">
        <v>525</v>
      </c>
      <c r="L50" s="345" t="s">
        <v>526</v>
      </c>
      <c r="M50" s="345" t="s">
        <v>527</v>
      </c>
      <c r="N50" s="345" t="s">
        <v>528</v>
      </c>
      <c r="O50" s="345" t="s">
        <v>529</v>
      </c>
    </row>
    <row r="51" spans="1:17" ht="13.5">
      <c r="B51" s="248"/>
      <c r="C51" s="244"/>
      <c r="D51" s="244"/>
      <c r="E51" s="244"/>
      <c r="F51" s="244"/>
      <c r="G51" s="1227" t="s">
        <v>571</v>
      </c>
      <c r="H51" s="1228"/>
      <c r="I51" s="1233" t="s">
        <v>569</v>
      </c>
      <c r="J51" s="1233"/>
      <c r="K51" s="1235"/>
      <c r="L51" s="1235"/>
      <c r="M51" s="1235"/>
      <c r="N51" s="1235"/>
      <c r="O51" s="1236"/>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575</v>
      </c>
      <c r="J53" s="1237"/>
      <c r="K53" s="1238"/>
      <c r="L53" s="1238"/>
      <c r="M53" s="1238"/>
      <c r="N53" s="1238"/>
      <c r="O53" s="1240">
        <v>50.4</v>
      </c>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1" t="s">
        <v>570</v>
      </c>
      <c r="H55" s="1242"/>
      <c r="I55" s="1237" t="s">
        <v>569</v>
      </c>
      <c r="J55" s="1237"/>
      <c r="K55" s="1235"/>
      <c r="L55" s="1235"/>
      <c r="M55" s="1235"/>
      <c r="N55" s="1235"/>
      <c r="O55" s="1236">
        <v>27</v>
      </c>
    </row>
    <row r="56" spans="1:17" ht="13.5">
      <c r="A56" s="355"/>
      <c r="B56" s="248"/>
      <c r="C56" s="244"/>
      <c r="D56" s="244"/>
      <c r="E56" s="244"/>
      <c r="F56" s="244"/>
      <c r="G56" s="1243"/>
      <c r="H56" s="1244"/>
      <c r="I56" s="1237"/>
      <c r="J56" s="1237"/>
      <c r="K56" s="1236"/>
      <c r="L56" s="1236"/>
      <c r="M56" s="1236"/>
      <c r="N56" s="1236"/>
      <c r="O56" s="1236"/>
    </row>
    <row r="57" spans="1:17" s="355" customFormat="1" ht="13.5">
      <c r="B57" s="356"/>
      <c r="C57" s="352"/>
      <c r="D57" s="352"/>
      <c r="E57" s="352"/>
      <c r="F57" s="352"/>
      <c r="G57" s="1243"/>
      <c r="H57" s="1244"/>
      <c r="I57" s="1247" t="s">
        <v>575</v>
      </c>
      <c r="J57" s="1247"/>
      <c r="K57" s="1238"/>
      <c r="L57" s="1238"/>
      <c r="M57" s="1238"/>
      <c r="N57" s="1238"/>
      <c r="O57" s="1240">
        <v>60</v>
      </c>
      <c r="P57" s="361"/>
      <c r="Q57" s="356"/>
    </row>
    <row r="58" spans="1:17" s="355" customFormat="1" ht="13.5">
      <c r="A58" s="243"/>
      <c r="B58" s="356"/>
      <c r="C58" s="352"/>
      <c r="D58" s="352"/>
      <c r="E58" s="352"/>
      <c r="F58" s="352"/>
      <c r="G58" s="1245"/>
      <c r="H58" s="1246"/>
      <c r="I58" s="1247"/>
      <c r="J58" s="1247"/>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574</v>
      </c>
      <c r="C63" s="244"/>
      <c r="D63" s="244"/>
      <c r="E63" s="244"/>
      <c r="F63" s="244"/>
      <c r="G63" s="244"/>
      <c r="H63" s="244"/>
      <c r="I63" s="244"/>
      <c r="J63" s="244"/>
      <c r="K63" s="244"/>
      <c r="L63" s="244"/>
      <c r="M63" s="244"/>
      <c r="N63" s="244"/>
      <c r="O63" s="244"/>
    </row>
    <row r="64" spans="1:17" ht="13.5">
      <c r="B64" s="248"/>
      <c r="C64" s="244"/>
      <c r="D64" s="244"/>
      <c r="E64" s="244"/>
      <c r="F64" s="244"/>
      <c r="G64" s="353" t="s">
        <v>573</v>
      </c>
      <c r="I64" s="352"/>
      <c r="J64" s="352"/>
      <c r="K64" s="352"/>
      <c r="L64" s="244"/>
      <c r="M64" s="244"/>
      <c r="N64" s="244"/>
      <c r="O64" s="244"/>
    </row>
    <row r="65" spans="2:30" ht="13.5">
      <c r="B65" s="248"/>
      <c r="C65" s="244"/>
      <c r="D65" s="244"/>
      <c r="E65" s="244"/>
      <c r="F65" s="244"/>
      <c r="G65" s="1248" t="s">
        <v>580</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572</v>
      </c>
      <c r="I71" s="349"/>
      <c r="J71" s="348"/>
      <c r="K71" s="348"/>
      <c r="L71" s="347"/>
      <c r="M71" s="348"/>
      <c r="N71" s="347"/>
      <c r="O71" s="346"/>
    </row>
    <row r="72" spans="2:30" ht="13.5">
      <c r="B72" s="248"/>
      <c r="C72" s="244"/>
      <c r="D72" s="244"/>
      <c r="E72" s="244"/>
      <c r="F72" s="244"/>
      <c r="G72" s="1224"/>
      <c r="H72" s="1225"/>
      <c r="I72" s="1225"/>
      <c r="J72" s="1226"/>
      <c r="K72" s="345" t="s">
        <v>525</v>
      </c>
      <c r="L72" s="345" t="s">
        <v>526</v>
      </c>
      <c r="M72" s="345" t="s">
        <v>527</v>
      </c>
      <c r="N72" s="345" t="s">
        <v>528</v>
      </c>
      <c r="O72" s="345" t="s">
        <v>529</v>
      </c>
    </row>
    <row r="73" spans="2:30" ht="13.5">
      <c r="B73" s="248"/>
      <c r="C73" s="244"/>
      <c r="D73" s="244"/>
      <c r="E73" s="244"/>
      <c r="F73" s="244"/>
      <c r="G73" s="1227" t="s">
        <v>571</v>
      </c>
      <c r="H73" s="1228"/>
      <c r="I73" s="1233" t="s">
        <v>569</v>
      </c>
      <c r="J73" s="1233"/>
      <c r="K73" s="1249"/>
      <c r="L73" s="1249"/>
      <c r="M73" s="1236"/>
      <c r="N73" s="1236"/>
      <c r="O73" s="1236"/>
      <c r="S73" s="243">
        <v>9.9</v>
      </c>
    </row>
    <row r="74" spans="2:30" ht="13.5">
      <c r="B74" s="248"/>
      <c r="C74" s="244"/>
      <c r="D74" s="244"/>
      <c r="E74" s="244"/>
      <c r="F74" s="244"/>
      <c r="G74" s="1229"/>
      <c r="H74" s="1230"/>
      <c r="I74" s="1234"/>
      <c r="J74" s="1234"/>
      <c r="K74" s="1249"/>
      <c r="L74" s="1249"/>
      <c r="M74" s="1236"/>
      <c r="N74" s="1236"/>
      <c r="O74" s="1236"/>
    </row>
    <row r="75" spans="2:30" ht="13.5">
      <c r="B75" s="248"/>
      <c r="C75" s="244"/>
      <c r="D75" s="244"/>
      <c r="E75" s="244"/>
      <c r="F75" s="244"/>
      <c r="G75" s="1229"/>
      <c r="H75" s="1230"/>
      <c r="I75" s="1237" t="s">
        <v>568</v>
      </c>
      <c r="J75" s="1237"/>
      <c r="K75" s="1240">
        <v>10.3</v>
      </c>
      <c r="L75" s="1240">
        <v>7.8</v>
      </c>
      <c r="M75" s="1240">
        <v>6.3</v>
      </c>
      <c r="N75" s="1240">
        <v>5.5</v>
      </c>
      <c r="O75" s="1240">
        <v>5.2</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1" t="s">
        <v>570</v>
      </c>
      <c r="H77" s="1242"/>
      <c r="I77" s="1237" t="s">
        <v>569</v>
      </c>
      <c r="J77" s="1237"/>
      <c r="K77" s="1249">
        <v>35.299999999999997</v>
      </c>
      <c r="L77" s="1249">
        <v>29.4</v>
      </c>
      <c r="M77" s="1236">
        <v>18.899999999999999</v>
      </c>
      <c r="N77" s="1236">
        <v>10.199999999999999</v>
      </c>
      <c r="O77" s="1236">
        <v>27</v>
      </c>
      <c r="R77" s="243">
        <v>12.3</v>
      </c>
      <c r="T77" s="243">
        <v>11.1</v>
      </c>
    </row>
    <row r="78" spans="2:30" ht="13.5">
      <c r="B78" s="248"/>
      <c r="C78" s="244"/>
      <c r="D78" s="244"/>
      <c r="E78" s="244"/>
      <c r="F78" s="244"/>
      <c r="G78" s="1243"/>
      <c r="H78" s="1244"/>
      <c r="I78" s="1237"/>
      <c r="J78" s="1237"/>
      <c r="K78" s="1249"/>
      <c r="L78" s="1249"/>
      <c r="M78" s="1236"/>
      <c r="N78" s="1236"/>
      <c r="O78" s="1236"/>
    </row>
    <row r="79" spans="2:30" ht="13.5">
      <c r="B79" s="248"/>
      <c r="C79" s="244"/>
      <c r="D79" s="244"/>
      <c r="E79" s="244"/>
      <c r="F79" s="244"/>
      <c r="G79" s="1243"/>
      <c r="H79" s="1244"/>
      <c r="I79" s="1250" t="s">
        <v>568</v>
      </c>
      <c r="J79" s="1247"/>
      <c r="K79" s="1251">
        <v>11.6</v>
      </c>
      <c r="L79" s="1251">
        <v>10.9</v>
      </c>
      <c r="M79" s="1251">
        <v>10.1</v>
      </c>
      <c r="N79" s="1251">
        <v>9.1</v>
      </c>
      <c r="O79" s="1251">
        <v>8.6999999999999993</v>
      </c>
      <c r="V79" s="243">
        <v>53.5</v>
      </c>
      <c r="X79" s="243">
        <v>48.2</v>
      </c>
      <c r="Z79" s="243">
        <v>34.200000000000003</v>
      </c>
      <c r="AB79" s="243">
        <v>30.3</v>
      </c>
      <c r="AD79" s="243">
        <v>28.9</v>
      </c>
    </row>
    <row r="80" spans="2:30" ht="13.5">
      <c r="B80" s="248"/>
      <c r="C80" s="244"/>
      <c r="D80" s="244"/>
      <c r="E80" s="244"/>
      <c r="F80" s="244"/>
      <c r="G80" s="1245"/>
      <c r="H80" s="1246"/>
      <c r="I80" s="1247"/>
      <c r="J80" s="1247"/>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52301</v>
      </c>
      <c r="E3" s="116"/>
      <c r="F3" s="117">
        <v>70897</v>
      </c>
      <c r="G3" s="118"/>
      <c r="H3" s="119"/>
    </row>
    <row r="4" spans="1:8">
      <c r="A4" s="120"/>
      <c r="B4" s="121"/>
      <c r="C4" s="122"/>
      <c r="D4" s="123">
        <v>40283</v>
      </c>
      <c r="E4" s="124"/>
      <c r="F4" s="125">
        <v>39878</v>
      </c>
      <c r="G4" s="126"/>
      <c r="H4" s="127"/>
    </row>
    <row r="5" spans="1:8">
      <c r="A5" s="108" t="s">
        <v>519</v>
      </c>
      <c r="B5" s="113"/>
      <c r="C5" s="114"/>
      <c r="D5" s="115">
        <v>95115</v>
      </c>
      <c r="E5" s="116"/>
      <c r="F5" s="117">
        <v>66496</v>
      </c>
      <c r="G5" s="118"/>
      <c r="H5" s="119"/>
    </row>
    <row r="6" spans="1:8">
      <c r="A6" s="120"/>
      <c r="B6" s="121"/>
      <c r="C6" s="122"/>
      <c r="D6" s="123">
        <v>79040</v>
      </c>
      <c r="E6" s="124"/>
      <c r="F6" s="125">
        <v>36530</v>
      </c>
      <c r="G6" s="126"/>
      <c r="H6" s="127"/>
    </row>
    <row r="7" spans="1:8">
      <c r="A7" s="108" t="s">
        <v>520</v>
      </c>
      <c r="B7" s="113"/>
      <c r="C7" s="114"/>
      <c r="D7" s="115">
        <v>101216</v>
      </c>
      <c r="E7" s="116"/>
      <c r="F7" s="117">
        <v>82748</v>
      </c>
      <c r="G7" s="118"/>
      <c r="H7" s="119"/>
    </row>
    <row r="8" spans="1:8">
      <c r="A8" s="120"/>
      <c r="B8" s="121"/>
      <c r="C8" s="122"/>
      <c r="D8" s="123">
        <v>44361</v>
      </c>
      <c r="E8" s="124"/>
      <c r="F8" s="125">
        <v>44732</v>
      </c>
      <c r="G8" s="126"/>
      <c r="H8" s="127"/>
    </row>
    <row r="9" spans="1:8">
      <c r="A9" s="108" t="s">
        <v>521</v>
      </c>
      <c r="B9" s="113"/>
      <c r="C9" s="114"/>
      <c r="D9" s="115">
        <v>74153</v>
      </c>
      <c r="E9" s="116"/>
      <c r="F9" s="117">
        <v>91837</v>
      </c>
      <c r="G9" s="118"/>
      <c r="H9" s="119"/>
    </row>
    <row r="10" spans="1:8">
      <c r="A10" s="120"/>
      <c r="B10" s="121"/>
      <c r="C10" s="122"/>
      <c r="D10" s="123">
        <v>52432</v>
      </c>
      <c r="E10" s="124"/>
      <c r="F10" s="125">
        <v>54439</v>
      </c>
      <c r="G10" s="126"/>
      <c r="H10" s="127"/>
    </row>
    <row r="11" spans="1:8">
      <c r="A11" s="108" t="s">
        <v>522</v>
      </c>
      <c r="B11" s="113"/>
      <c r="C11" s="114"/>
      <c r="D11" s="115">
        <v>78068</v>
      </c>
      <c r="E11" s="116"/>
      <c r="F11" s="117">
        <v>109920</v>
      </c>
      <c r="G11" s="118"/>
      <c r="H11" s="119"/>
    </row>
    <row r="12" spans="1:8">
      <c r="A12" s="120"/>
      <c r="B12" s="121"/>
      <c r="C12" s="128"/>
      <c r="D12" s="123">
        <v>54958</v>
      </c>
      <c r="E12" s="124"/>
      <c r="F12" s="125">
        <v>62739</v>
      </c>
      <c r="G12" s="126"/>
      <c r="H12" s="127"/>
    </row>
    <row r="13" spans="1:8">
      <c r="A13" s="108"/>
      <c r="B13" s="113"/>
      <c r="C13" s="129"/>
      <c r="D13" s="130">
        <v>80171</v>
      </c>
      <c r="E13" s="131"/>
      <c r="F13" s="132">
        <v>84380</v>
      </c>
      <c r="G13" s="133"/>
      <c r="H13" s="119"/>
    </row>
    <row r="14" spans="1:8">
      <c r="A14" s="120"/>
      <c r="B14" s="121"/>
      <c r="C14" s="122"/>
      <c r="D14" s="123">
        <v>54215</v>
      </c>
      <c r="E14" s="124"/>
      <c r="F14" s="125">
        <v>47664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1.78</v>
      </c>
      <c r="C19" s="134">
        <f>ROUND(VALUE(SUBSTITUTE(実質収支比率等に係る経年分析!G$48,"▲","-")),2)</f>
        <v>1.85</v>
      </c>
      <c r="D19" s="134">
        <f>ROUND(VALUE(SUBSTITUTE(実質収支比率等に係る経年分析!H$48,"▲","-")),2)</f>
        <v>1.89</v>
      </c>
      <c r="E19" s="134">
        <f>ROUND(VALUE(SUBSTITUTE(実質収支比率等に係る経年分析!I$48,"▲","-")),2)</f>
        <v>1.71</v>
      </c>
      <c r="F19" s="134">
        <f>ROUND(VALUE(SUBSTITUTE(実質収支比率等に係る経年分析!J$48,"▲","-")),2)</f>
        <v>3.2</v>
      </c>
    </row>
    <row r="20" spans="1:11">
      <c r="A20" s="134" t="s">
        <v>42</v>
      </c>
      <c r="B20" s="134">
        <f>ROUND(VALUE(SUBSTITUTE(実質収支比率等に係る経年分析!F$47,"▲","-")),2)</f>
        <v>24.2</v>
      </c>
      <c r="C20" s="134">
        <f>ROUND(VALUE(SUBSTITUTE(実質収支比率等に係る経年分析!G$47,"▲","-")),2)</f>
        <v>25.43</v>
      </c>
      <c r="D20" s="134">
        <f>ROUND(VALUE(SUBSTITUTE(実質収支比率等に係る経年分析!H$47,"▲","-")),2)</f>
        <v>26</v>
      </c>
      <c r="E20" s="134">
        <f>ROUND(VALUE(SUBSTITUTE(実質収支比率等に係る経年分析!I$47,"▲","-")),2)</f>
        <v>27.11</v>
      </c>
      <c r="F20" s="134">
        <f>ROUND(VALUE(SUBSTITUTE(実質収支比率等に係る経年分析!J$47,"▲","-")),2)</f>
        <v>27.43</v>
      </c>
    </row>
    <row r="21" spans="1:11">
      <c r="A21" s="134" t="s">
        <v>43</v>
      </c>
      <c r="B21" s="134">
        <f>IF(ISNUMBER(VALUE(SUBSTITUTE(実質収支比率等に係る経年分析!F$49,"▲","-"))),ROUND(VALUE(SUBSTITUTE(実質収支比率等に係る経年分析!F$49,"▲","-")),2),NA())</f>
        <v>-5.9</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2.82</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1.55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工場誘致等特別会計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586</v>
      </c>
      <c r="E42" s="136"/>
      <c r="F42" s="136"/>
      <c r="G42" s="136">
        <f>'実質公債費比率（分子）の構造'!L$52</f>
        <v>591</v>
      </c>
      <c r="H42" s="136"/>
      <c r="I42" s="136"/>
      <c r="J42" s="136">
        <f>'実質公債費比率（分子）の構造'!M$52</f>
        <v>593</v>
      </c>
      <c r="K42" s="136"/>
      <c r="L42" s="136"/>
      <c r="M42" s="136">
        <f>'実質公債費比率（分子）の構造'!N$52</f>
        <v>595</v>
      </c>
      <c r="N42" s="136"/>
      <c r="O42" s="136"/>
      <c r="P42" s="136">
        <f>'実質公債費比率（分子）の構造'!O$52</f>
        <v>546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30</v>
      </c>
      <c r="F44" s="136"/>
      <c r="G44" s="136"/>
      <c r="H44" s="136">
        <f>'実質公債費比率（分子）の構造'!M$50</f>
        <v>30</v>
      </c>
      <c r="I44" s="136"/>
      <c r="J44" s="136"/>
      <c r="K44" s="136">
        <f>'実質公債費比率（分子）の構造'!N$50</f>
        <v>24</v>
      </c>
      <c r="L44" s="136"/>
      <c r="M44" s="136"/>
      <c r="N44" s="136">
        <f>'実質公債費比率（分子）の構造'!O$50</f>
        <v>24</v>
      </c>
      <c r="O44" s="136"/>
      <c r="P44" s="136"/>
    </row>
    <row r="45" spans="1:16">
      <c r="A45" s="136" t="s">
        <v>53</v>
      </c>
      <c r="B45" s="136">
        <f>'実質公債費比率（分子）の構造'!K$49</f>
        <v>2</v>
      </c>
      <c r="C45" s="136"/>
      <c r="D45" s="136"/>
      <c r="E45" s="136">
        <f>'実質公債費比率（分子）の構造'!L$49</f>
        <v>5</v>
      </c>
      <c r="F45" s="136"/>
      <c r="G45" s="136"/>
      <c r="H45" s="136">
        <f>'実質公債費比率（分子）の構造'!M$49</f>
        <v>14</v>
      </c>
      <c r="I45" s="136"/>
      <c r="J45" s="136"/>
      <c r="K45" s="136">
        <f>'実質公債費比率（分子）の構造'!N$49</f>
        <v>26</v>
      </c>
      <c r="L45" s="136"/>
      <c r="M45" s="136"/>
      <c r="N45" s="136">
        <f>'実質公債費比率（分子）の構造'!O$49</f>
        <v>26</v>
      </c>
      <c r="O45" s="136"/>
      <c r="P45" s="136"/>
    </row>
    <row r="46" spans="1:16">
      <c r="A46" s="136" t="s">
        <v>54</v>
      </c>
      <c r="B46" s="136">
        <f>'実質公債費比率（分子）の構造'!K$48</f>
        <v>197</v>
      </c>
      <c r="C46" s="136"/>
      <c r="D46" s="136"/>
      <c r="E46" s="136">
        <f>'実質公債費比率（分子）の構造'!L$48</f>
        <v>196</v>
      </c>
      <c r="F46" s="136"/>
      <c r="G46" s="136"/>
      <c r="H46" s="136">
        <f>'実質公債費比率（分子）の構造'!M$48</f>
        <v>196</v>
      </c>
      <c r="I46" s="136"/>
      <c r="J46" s="136"/>
      <c r="K46" s="136">
        <f>'実質公債費比率（分子）の構造'!N$48</f>
        <v>198</v>
      </c>
      <c r="L46" s="136"/>
      <c r="M46" s="136"/>
      <c r="N46" s="136">
        <f>'実質公債費比率（分子）の構造'!O$48</f>
        <v>197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549</v>
      </c>
      <c r="C49" s="136"/>
      <c r="D49" s="136"/>
      <c r="E49" s="136">
        <f>'実質公債費比率（分子）の構造'!L$45</f>
        <v>517</v>
      </c>
      <c r="F49" s="136"/>
      <c r="G49" s="136"/>
      <c r="H49" s="136">
        <f>'実質公債費比率（分子）の構造'!M$45</f>
        <v>492</v>
      </c>
      <c r="I49" s="136"/>
      <c r="J49" s="136"/>
      <c r="K49" s="136">
        <f>'実質公債費比率（分子）の構造'!N$45</f>
        <v>472</v>
      </c>
      <c r="L49" s="136"/>
      <c r="M49" s="136"/>
      <c r="N49" s="136">
        <f>'実質公債費比率（分子）の構造'!O$45</f>
        <v>438</v>
      </c>
      <c r="O49" s="136"/>
      <c r="P49" s="136"/>
    </row>
    <row r="50" spans="1:16">
      <c r="A50" s="136" t="s">
        <v>58</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157</v>
      </c>
      <c r="G50" s="136" t="e">
        <f>NA()</f>
        <v>#N/A</v>
      </c>
      <c r="H50" s="136" t="e">
        <f>NA()</f>
        <v>#N/A</v>
      </c>
      <c r="I50" s="136">
        <f>IF(ISNUMBER('実質公債費比率（分子）の構造'!M$53),'実質公債費比率（分子）の構造'!M$53,NA())</f>
        <v>139</v>
      </c>
      <c r="J50" s="136" t="e">
        <f>NA()</f>
        <v>#N/A</v>
      </c>
      <c r="K50" s="136" t="e">
        <f>NA()</f>
        <v>#N/A</v>
      </c>
      <c r="L50" s="136">
        <f>IF(ISNUMBER('実質公債費比率（分子）の構造'!N$53),'実質公債費比率（分子）の構造'!N$53,NA())</f>
        <v>125</v>
      </c>
      <c r="M50" s="136" t="e">
        <f>NA()</f>
        <v>#N/A</v>
      </c>
      <c r="N50" s="136" t="e">
        <f>NA()</f>
        <v>#N/A</v>
      </c>
      <c r="O50" s="136">
        <f>IF(ISNUMBER('実質公債費比率（分子）の構造'!O$53),'実質公債費比率（分子）の構造'!O$53,NA())</f>
        <v>139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7001</v>
      </c>
      <c r="E56" s="135"/>
      <c r="F56" s="135"/>
      <c r="G56" s="135">
        <f>'将来負担比率（分子）の構造'!J$51</f>
        <v>7103</v>
      </c>
      <c r="H56" s="135"/>
      <c r="I56" s="135"/>
      <c r="J56" s="135">
        <f>'将来負担比率（分子）の構造'!K$51</f>
        <v>7159</v>
      </c>
      <c r="K56" s="135"/>
      <c r="L56" s="135"/>
      <c r="M56" s="135">
        <f>'将来負担比率（分子）の構造'!L$51</f>
        <v>6955</v>
      </c>
      <c r="N56" s="135"/>
      <c r="O56" s="135"/>
      <c r="P56" s="135">
        <f>'将来負担比率（分子）の構造'!M$51</f>
        <v>6868</v>
      </c>
    </row>
    <row r="57" spans="1:16">
      <c r="A57" s="135" t="s">
        <v>34</v>
      </c>
      <c r="B57" s="135"/>
      <c r="C57" s="135"/>
      <c r="D57" s="135">
        <f>'将来負担比率（分子）の構造'!I$50</f>
        <v>47</v>
      </c>
      <c r="E57" s="135"/>
      <c r="F57" s="135"/>
      <c r="G57" s="135">
        <f>'将来負担比率（分子）の構造'!J$50</f>
        <v>37</v>
      </c>
      <c r="H57" s="135"/>
      <c r="I57" s="135"/>
      <c r="J57" s="135">
        <f>'将来負担比率（分子）の構造'!K$50</f>
        <v>27</v>
      </c>
      <c r="K57" s="135"/>
      <c r="L57" s="135"/>
      <c r="M57" s="135">
        <f>'将来負担比率（分子）の構造'!L$50</f>
        <v>18</v>
      </c>
      <c r="N57" s="135"/>
      <c r="O57" s="135"/>
      <c r="P57" s="135">
        <f>'将来負担比率（分子）の構造'!M$50</f>
        <v>11</v>
      </c>
    </row>
    <row r="58" spans="1:16">
      <c r="A58" s="135" t="s">
        <v>33</v>
      </c>
      <c r="B58" s="135"/>
      <c r="C58" s="135"/>
      <c r="D58" s="135">
        <f>'将来負担比率（分子）の構造'!I$49</f>
        <v>1747</v>
      </c>
      <c r="E58" s="135"/>
      <c r="F58" s="135"/>
      <c r="G58" s="135">
        <f>'将来負担比率（分子）の構造'!J$49</f>
        <v>1739</v>
      </c>
      <c r="H58" s="135"/>
      <c r="I58" s="135"/>
      <c r="J58" s="135">
        <f>'将来負担比率（分子）の構造'!K$49</f>
        <v>1894</v>
      </c>
      <c r="K58" s="135"/>
      <c r="L58" s="135"/>
      <c r="M58" s="135">
        <f>'将来負担比率（分子）の構造'!L$49</f>
        <v>2008</v>
      </c>
      <c r="N58" s="135"/>
      <c r="O58" s="135"/>
      <c r="P58" s="135">
        <f>'将来負担比率（分子）の構造'!M$49</f>
        <v>2199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857</v>
      </c>
      <c r="C62" s="135"/>
      <c r="D62" s="135"/>
      <c r="E62" s="135">
        <f>'将来負担比率（分子）の構造'!J$45</f>
        <v>793</v>
      </c>
      <c r="F62" s="135"/>
      <c r="G62" s="135"/>
      <c r="H62" s="135">
        <f>'将来負担比率（分子）の構造'!K$45</f>
        <v>794</v>
      </c>
      <c r="I62" s="135"/>
      <c r="J62" s="135"/>
      <c r="K62" s="135">
        <f>'将来負担比率（分子）の構造'!L$45</f>
        <v>802</v>
      </c>
      <c r="L62" s="135"/>
      <c r="M62" s="135"/>
      <c r="N62" s="135">
        <f>'将来負担比率（分子）の構造'!M$45</f>
        <v>766</v>
      </c>
      <c r="O62" s="135"/>
      <c r="P62" s="135"/>
    </row>
    <row r="63" spans="1:16">
      <c r="A63" s="135" t="s">
        <v>27</v>
      </c>
      <c r="B63" s="135">
        <f>'将来負担比率（分子）の構造'!I$44</f>
        <v>54</v>
      </c>
      <c r="C63" s="135"/>
      <c r="D63" s="135"/>
      <c r="E63" s="135">
        <f>'将来負担比率（分子）の構造'!J$44</f>
        <v>452</v>
      </c>
      <c r="F63" s="135"/>
      <c r="G63" s="135"/>
      <c r="H63" s="135">
        <f>'将来負担比率（分子）の構造'!K$44</f>
        <v>426</v>
      </c>
      <c r="I63" s="135"/>
      <c r="J63" s="135"/>
      <c r="K63" s="135">
        <f>'将来負担比率（分子）の構造'!L$44</f>
        <v>398</v>
      </c>
      <c r="L63" s="135"/>
      <c r="M63" s="135"/>
      <c r="N63" s="135">
        <f>'将来負担比率（分子）の構造'!M$44</f>
        <v>379</v>
      </c>
      <c r="O63" s="135"/>
      <c r="P63" s="135"/>
    </row>
    <row r="64" spans="1:16">
      <c r="A64" s="135" t="s">
        <v>26</v>
      </c>
      <c r="B64" s="135">
        <f>'将来負担比率（分子）の構造'!I$43</f>
        <v>3272</v>
      </c>
      <c r="C64" s="135"/>
      <c r="D64" s="135"/>
      <c r="E64" s="135">
        <f>'将来負担比率（分子）の構造'!J$43</f>
        <v>2117</v>
      </c>
      <c r="F64" s="135"/>
      <c r="G64" s="135"/>
      <c r="H64" s="135">
        <f>'将来負担比率（分子）の構造'!K$43</f>
        <v>1482</v>
      </c>
      <c r="I64" s="135"/>
      <c r="J64" s="135"/>
      <c r="K64" s="135">
        <f>'将来負担比率（分子）の構造'!L$43</f>
        <v>979</v>
      </c>
      <c r="L64" s="135"/>
      <c r="M64" s="135"/>
      <c r="N64" s="135">
        <f>'将来負担比率（分子）の構造'!M$43</f>
        <v>941</v>
      </c>
      <c r="O64" s="135"/>
      <c r="P64" s="135"/>
    </row>
    <row r="65" spans="1:16">
      <c r="A65" s="135" t="s">
        <v>25</v>
      </c>
      <c r="B65" s="135">
        <f>'将来負担比率（分子）の構造'!I$42</f>
        <v>258</v>
      </c>
      <c r="C65" s="135"/>
      <c r="D65" s="135"/>
      <c r="E65" s="135">
        <f>'将来負担比率（分子）の構造'!J$42</f>
        <v>228</v>
      </c>
      <c r="F65" s="135"/>
      <c r="G65" s="135"/>
      <c r="H65" s="135">
        <f>'将来負担比率（分子）の構造'!K$42</f>
        <v>198</v>
      </c>
      <c r="I65" s="135"/>
      <c r="J65" s="135"/>
      <c r="K65" s="135">
        <f>'将来負担比率（分子）の構造'!L$42</f>
        <v>468</v>
      </c>
      <c r="L65" s="135"/>
      <c r="M65" s="135"/>
      <c r="N65" s="135">
        <f>'将来負担比率（分子）の構造'!M$42</f>
        <v>438</v>
      </c>
      <c r="O65" s="135"/>
      <c r="P65" s="135"/>
    </row>
    <row r="66" spans="1:16">
      <c r="A66" s="135" t="s">
        <v>24</v>
      </c>
      <c r="B66" s="135">
        <f>'将来負担比率（分子）の構造'!I$41</f>
        <v>4091</v>
      </c>
      <c r="C66" s="135"/>
      <c r="D66" s="135"/>
      <c r="E66" s="135">
        <f>'将来負担比率（分子）の構造'!J$41</f>
        <v>4317</v>
      </c>
      <c r="F66" s="135"/>
      <c r="G66" s="135"/>
      <c r="H66" s="135">
        <f>'将来負担比率（分子）の構造'!K$41</f>
        <v>4372</v>
      </c>
      <c r="I66" s="135"/>
      <c r="J66" s="135"/>
      <c r="K66" s="135">
        <f>'将来負担比率（分子）の構造'!L$41</f>
        <v>4591</v>
      </c>
      <c r="L66" s="135"/>
      <c r="M66" s="135"/>
      <c r="N66" s="135">
        <f>'将来負担比率（分子）の構造'!M$41</f>
        <v>4739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925174</v>
      </c>
      <c r="S5" s="613"/>
      <c r="T5" s="613"/>
      <c r="U5" s="613"/>
      <c r="V5" s="613"/>
      <c r="W5" s="613"/>
      <c r="X5" s="613"/>
      <c r="Y5" s="614"/>
      <c r="Z5" s="615">
        <v>18.899999999999999</v>
      </c>
      <c r="AA5" s="615"/>
      <c r="AB5" s="615"/>
      <c r="AC5" s="615"/>
      <c r="AD5" s="616">
        <v>925174</v>
      </c>
      <c r="AE5" s="616"/>
      <c r="AF5" s="616"/>
      <c r="AG5" s="616"/>
      <c r="AH5" s="616"/>
      <c r="AI5" s="616"/>
      <c r="AJ5" s="616"/>
      <c r="AK5" s="616"/>
      <c r="AL5" s="617">
        <v>30.2</v>
      </c>
      <c r="AM5" s="618"/>
      <c r="AN5" s="618"/>
      <c r="AO5" s="619"/>
      <c r="AP5" s="609" t="s">
        <v>203</v>
      </c>
      <c r="AQ5" s="610"/>
      <c r="AR5" s="610"/>
      <c r="AS5" s="610"/>
      <c r="AT5" s="610"/>
      <c r="AU5" s="610"/>
      <c r="AV5" s="610"/>
      <c r="AW5" s="610"/>
      <c r="AX5" s="610"/>
      <c r="AY5" s="610"/>
      <c r="AZ5" s="610"/>
      <c r="BA5" s="610"/>
      <c r="BB5" s="610"/>
      <c r="BC5" s="610"/>
      <c r="BD5" s="610"/>
      <c r="BE5" s="610"/>
      <c r="BF5" s="611"/>
      <c r="BG5" s="623">
        <v>925174</v>
      </c>
      <c r="BH5" s="624"/>
      <c r="BI5" s="624"/>
      <c r="BJ5" s="624"/>
      <c r="BK5" s="624"/>
      <c r="BL5" s="624"/>
      <c r="BM5" s="624"/>
      <c r="BN5" s="625"/>
      <c r="BO5" s="626">
        <v>100</v>
      </c>
      <c r="BP5" s="626"/>
      <c r="BQ5" s="626"/>
      <c r="BR5" s="626"/>
      <c r="BS5" s="627">
        <v>5266</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60890</v>
      </c>
      <c r="S6" s="624"/>
      <c r="T6" s="624"/>
      <c r="U6" s="624"/>
      <c r="V6" s="624"/>
      <c r="W6" s="624"/>
      <c r="X6" s="624"/>
      <c r="Y6" s="625"/>
      <c r="Z6" s="626">
        <v>1.2</v>
      </c>
      <c r="AA6" s="626"/>
      <c r="AB6" s="626"/>
      <c r="AC6" s="626"/>
      <c r="AD6" s="627">
        <v>60890</v>
      </c>
      <c r="AE6" s="627"/>
      <c r="AF6" s="627"/>
      <c r="AG6" s="627"/>
      <c r="AH6" s="627"/>
      <c r="AI6" s="627"/>
      <c r="AJ6" s="627"/>
      <c r="AK6" s="627"/>
      <c r="AL6" s="628">
        <v>2</v>
      </c>
      <c r="AM6" s="629"/>
      <c r="AN6" s="629"/>
      <c r="AO6" s="630"/>
      <c r="AP6" s="620" t="s">
        <v>208</v>
      </c>
      <c r="AQ6" s="621"/>
      <c r="AR6" s="621"/>
      <c r="AS6" s="621"/>
      <c r="AT6" s="621"/>
      <c r="AU6" s="621"/>
      <c r="AV6" s="621"/>
      <c r="AW6" s="621"/>
      <c r="AX6" s="621"/>
      <c r="AY6" s="621"/>
      <c r="AZ6" s="621"/>
      <c r="BA6" s="621"/>
      <c r="BB6" s="621"/>
      <c r="BC6" s="621"/>
      <c r="BD6" s="621"/>
      <c r="BE6" s="621"/>
      <c r="BF6" s="622"/>
      <c r="BG6" s="623">
        <v>925174</v>
      </c>
      <c r="BH6" s="624"/>
      <c r="BI6" s="624"/>
      <c r="BJ6" s="624"/>
      <c r="BK6" s="624"/>
      <c r="BL6" s="624"/>
      <c r="BM6" s="624"/>
      <c r="BN6" s="625"/>
      <c r="BO6" s="626">
        <v>100</v>
      </c>
      <c r="BP6" s="626"/>
      <c r="BQ6" s="626"/>
      <c r="BR6" s="626"/>
      <c r="BS6" s="627">
        <v>5266</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73260</v>
      </c>
      <c r="CS6" s="624"/>
      <c r="CT6" s="624"/>
      <c r="CU6" s="624"/>
      <c r="CV6" s="624"/>
      <c r="CW6" s="624"/>
      <c r="CX6" s="624"/>
      <c r="CY6" s="625"/>
      <c r="CZ6" s="626">
        <v>1.5</v>
      </c>
      <c r="DA6" s="626"/>
      <c r="DB6" s="626"/>
      <c r="DC6" s="626"/>
      <c r="DD6" s="632" t="s">
        <v>210</v>
      </c>
      <c r="DE6" s="624"/>
      <c r="DF6" s="624"/>
      <c r="DG6" s="624"/>
      <c r="DH6" s="624"/>
      <c r="DI6" s="624"/>
      <c r="DJ6" s="624"/>
      <c r="DK6" s="624"/>
      <c r="DL6" s="624"/>
      <c r="DM6" s="624"/>
      <c r="DN6" s="624"/>
      <c r="DO6" s="624"/>
      <c r="DP6" s="625"/>
      <c r="DQ6" s="632">
        <v>73260</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1744</v>
      </c>
      <c r="S7" s="624"/>
      <c r="T7" s="624"/>
      <c r="U7" s="624"/>
      <c r="V7" s="624"/>
      <c r="W7" s="624"/>
      <c r="X7" s="624"/>
      <c r="Y7" s="625"/>
      <c r="Z7" s="626">
        <v>0</v>
      </c>
      <c r="AA7" s="626"/>
      <c r="AB7" s="626"/>
      <c r="AC7" s="626"/>
      <c r="AD7" s="627">
        <v>1744</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463165</v>
      </c>
      <c r="BH7" s="624"/>
      <c r="BI7" s="624"/>
      <c r="BJ7" s="624"/>
      <c r="BK7" s="624"/>
      <c r="BL7" s="624"/>
      <c r="BM7" s="624"/>
      <c r="BN7" s="625"/>
      <c r="BO7" s="626">
        <v>50.1</v>
      </c>
      <c r="BP7" s="626"/>
      <c r="BQ7" s="626"/>
      <c r="BR7" s="626"/>
      <c r="BS7" s="627">
        <v>5266</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648692</v>
      </c>
      <c r="CS7" s="624"/>
      <c r="CT7" s="624"/>
      <c r="CU7" s="624"/>
      <c r="CV7" s="624"/>
      <c r="CW7" s="624"/>
      <c r="CX7" s="624"/>
      <c r="CY7" s="625"/>
      <c r="CZ7" s="626">
        <v>13.6</v>
      </c>
      <c r="DA7" s="626"/>
      <c r="DB7" s="626"/>
      <c r="DC7" s="626"/>
      <c r="DD7" s="632">
        <v>7452</v>
      </c>
      <c r="DE7" s="624"/>
      <c r="DF7" s="624"/>
      <c r="DG7" s="624"/>
      <c r="DH7" s="624"/>
      <c r="DI7" s="624"/>
      <c r="DJ7" s="624"/>
      <c r="DK7" s="624"/>
      <c r="DL7" s="624"/>
      <c r="DM7" s="624"/>
      <c r="DN7" s="624"/>
      <c r="DO7" s="624"/>
      <c r="DP7" s="625"/>
      <c r="DQ7" s="632">
        <v>552113</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4867</v>
      </c>
      <c r="S8" s="624"/>
      <c r="T8" s="624"/>
      <c r="U8" s="624"/>
      <c r="V8" s="624"/>
      <c r="W8" s="624"/>
      <c r="X8" s="624"/>
      <c r="Y8" s="625"/>
      <c r="Z8" s="626">
        <v>0.1</v>
      </c>
      <c r="AA8" s="626"/>
      <c r="AB8" s="626"/>
      <c r="AC8" s="626"/>
      <c r="AD8" s="627">
        <v>4867</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17447</v>
      </c>
      <c r="BH8" s="624"/>
      <c r="BI8" s="624"/>
      <c r="BJ8" s="624"/>
      <c r="BK8" s="624"/>
      <c r="BL8" s="624"/>
      <c r="BM8" s="624"/>
      <c r="BN8" s="625"/>
      <c r="BO8" s="626">
        <v>1.9</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1322952</v>
      </c>
      <c r="CS8" s="624"/>
      <c r="CT8" s="624"/>
      <c r="CU8" s="624"/>
      <c r="CV8" s="624"/>
      <c r="CW8" s="624"/>
      <c r="CX8" s="624"/>
      <c r="CY8" s="625"/>
      <c r="CZ8" s="626">
        <v>27.8</v>
      </c>
      <c r="DA8" s="626"/>
      <c r="DB8" s="626"/>
      <c r="DC8" s="626"/>
      <c r="DD8" s="632">
        <v>5968</v>
      </c>
      <c r="DE8" s="624"/>
      <c r="DF8" s="624"/>
      <c r="DG8" s="624"/>
      <c r="DH8" s="624"/>
      <c r="DI8" s="624"/>
      <c r="DJ8" s="624"/>
      <c r="DK8" s="624"/>
      <c r="DL8" s="624"/>
      <c r="DM8" s="624"/>
      <c r="DN8" s="624"/>
      <c r="DO8" s="624"/>
      <c r="DP8" s="625"/>
      <c r="DQ8" s="632">
        <v>762164</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4996</v>
      </c>
      <c r="S9" s="624"/>
      <c r="T9" s="624"/>
      <c r="U9" s="624"/>
      <c r="V9" s="624"/>
      <c r="W9" s="624"/>
      <c r="X9" s="624"/>
      <c r="Y9" s="625"/>
      <c r="Z9" s="626">
        <v>0.1</v>
      </c>
      <c r="AA9" s="626"/>
      <c r="AB9" s="626"/>
      <c r="AC9" s="626"/>
      <c r="AD9" s="627">
        <v>4996</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386361</v>
      </c>
      <c r="BH9" s="624"/>
      <c r="BI9" s="624"/>
      <c r="BJ9" s="624"/>
      <c r="BK9" s="624"/>
      <c r="BL9" s="624"/>
      <c r="BM9" s="624"/>
      <c r="BN9" s="625"/>
      <c r="BO9" s="626">
        <v>41.8</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378880</v>
      </c>
      <c r="CS9" s="624"/>
      <c r="CT9" s="624"/>
      <c r="CU9" s="624"/>
      <c r="CV9" s="624"/>
      <c r="CW9" s="624"/>
      <c r="CX9" s="624"/>
      <c r="CY9" s="625"/>
      <c r="CZ9" s="626">
        <v>8</v>
      </c>
      <c r="DA9" s="626"/>
      <c r="DB9" s="626"/>
      <c r="DC9" s="626"/>
      <c r="DD9" s="632">
        <v>143047</v>
      </c>
      <c r="DE9" s="624"/>
      <c r="DF9" s="624"/>
      <c r="DG9" s="624"/>
      <c r="DH9" s="624"/>
      <c r="DI9" s="624"/>
      <c r="DJ9" s="624"/>
      <c r="DK9" s="624"/>
      <c r="DL9" s="624"/>
      <c r="DM9" s="624"/>
      <c r="DN9" s="624"/>
      <c r="DO9" s="624"/>
      <c r="DP9" s="625"/>
      <c r="DQ9" s="632">
        <v>358141</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192897</v>
      </c>
      <c r="S10" s="624"/>
      <c r="T10" s="624"/>
      <c r="U10" s="624"/>
      <c r="V10" s="624"/>
      <c r="W10" s="624"/>
      <c r="X10" s="624"/>
      <c r="Y10" s="625"/>
      <c r="Z10" s="626">
        <v>3.9</v>
      </c>
      <c r="AA10" s="626"/>
      <c r="AB10" s="626"/>
      <c r="AC10" s="626"/>
      <c r="AD10" s="627">
        <v>192897</v>
      </c>
      <c r="AE10" s="627"/>
      <c r="AF10" s="627"/>
      <c r="AG10" s="627"/>
      <c r="AH10" s="627"/>
      <c r="AI10" s="627"/>
      <c r="AJ10" s="627"/>
      <c r="AK10" s="627"/>
      <c r="AL10" s="628">
        <v>6.3</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26425</v>
      </c>
      <c r="BH10" s="624"/>
      <c r="BI10" s="624"/>
      <c r="BJ10" s="624"/>
      <c r="BK10" s="624"/>
      <c r="BL10" s="624"/>
      <c r="BM10" s="624"/>
      <c r="BN10" s="625"/>
      <c r="BO10" s="626">
        <v>2.9</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631</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631</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32932</v>
      </c>
      <c r="BH11" s="624"/>
      <c r="BI11" s="624"/>
      <c r="BJ11" s="624"/>
      <c r="BK11" s="624"/>
      <c r="BL11" s="624"/>
      <c r="BM11" s="624"/>
      <c r="BN11" s="625"/>
      <c r="BO11" s="626">
        <v>3.6</v>
      </c>
      <c r="BP11" s="626"/>
      <c r="BQ11" s="626"/>
      <c r="BR11" s="626"/>
      <c r="BS11" s="632">
        <v>5266</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311660</v>
      </c>
      <c r="CS11" s="624"/>
      <c r="CT11" s="624"/>
      <c r="CU11" s="624"/>
      <c r="CV11" s="624"/>
      <c r="CW11" s="624"/>
      <c r="CX11" s="624"/>
      <c r="CY11" s="625"/>
      <c r="CZ11" s="626">
        <v>6.6</v>
      </c>
      <c r="DA11" s="626"/>
      <c r="DB11" s="626"/>
      <c r="DC11" s="626"/>
      <c r="DD11" s="632">
        <v>69127</v>
      </c>
      <c r="DE11" s="624"/>
      <c r="DF11" s="624"/>
      <c r="DG11" s="624"/>
      <c r="DH11" s="624"/>
      <c r="DI11" s="624"/>
      <c r="DJ11" s="624"/>
      <c r="DK11" s="624"/>
      <c r="DL11" s="624"/>
      <c r="DM11" s="624"/>
      <c r="DN11" s="624"/>
      <c r="DO11" s="624"/>
      <c r="DP11" s="625"/>
      <c r="DQ11" s="632">
        <v>160690</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379867</v>
      </c>
      <c r="BH12" s="624"/>
      <c r="BI12" s="624"/>
      <c r="BJ12" s="624"/>
      <c r="BK12" s="624"/>
      <c r="BL12" s="624"/>
      <c r="BM12" s="624"/>
      <c r="BN12" s="625"/>
      <c r="BO12" s="626">
        <v>41.1</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168039</v>
      </c>
      <c r="CS12" s="624"/>
      <c r="CT12" s="624"/>
      <c r="CU12" s="624"/>
      <c r="CV12" s="624"/>
      <c r="CW12" s="624"/>
      <c r="CX12" s="624"/>
      <c r="CY12" s="625"/>
      <c r="CZ12" s="626">
        <v>3.5</v>
      </c>
      <c r="DA12" s="626"/>
      <c r="DB12" s="626"/>
      <c r="DC12" s="626"/>
      <c r="DD12" s="632" t="s">
        <v>107</v>
      </c>
      <c r="DE12" s="624"/>
      <c r="DF12" s="624"/>
      <c r="DG12" s="624"/>
      <c r="DH12" s="624"/>
      <c r="DI12" s="624"/>
      <c r="DJ12" s="624"/>
      <c r="DK12" s="624"/>
      <c r="DL12" s="624"/>
      <c r="DM12" s="624"/>
      <c r="DN12" s="624"/>
      <c r="DO12" s="624"/>
      <c r="DP12" s="625"/>
      <c r="DQ12" s="632">
        <v>125126</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11286</v>
      </c>
      <c r="S13" s="624"/>
      <c r="T13" s="624"/>
      <c r="U13" s="624"/>
      <c r="V13" s="624"/>
      <c r="W13" s="624"/>
      <c r="X13" s="624"/>
      <c r="Y13" s="625"/>
      <c r="Z13" s="626">
        <v>0.2</v>
      </c>
      <c r="AA13" s="626"/>
      <c r="AB13" s="626"/>
      <c r="AC13" s="626"/>
      <c r="AD13" s="627">
        <v>11286</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375630</v>
      </c>
      <c r="BH13" s="624"/>
      <c r="BI13" s="624"/>
      <c r="BJ13" s="624"/>
      <c r="BK13" s="624"/>
      <c r="BL13" s="624"/>
      <c r="BM13" s="624"/>
      <c r="BN13" s="625"/>
      <c r="BO13" s="626">
        <v>40.6</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510111</v>
      </c>
      <c r="CS13" s="624"/>
      <c r="CT13" s="624"/>
      <c r="CU13" s="624"/>
      <c r="CV13" s="624"/>
      <c r="CW13" s="624"/>
      <c r="CX13" s="624"/>
      <c r="CY13" s="625"/>
      <c r="CZ13" s="626">
        <v>10.7</v>
      </c>
      <c r="DA13" s="626"/>
      <c r="DB13" s="626"/>
      <c r="DC13" s="626"/>
      <c r="DD13" s="632">
        <v>239378</v>
      </c>
      <c r="DE13" s="624"/>
      <c r="DF13" s="624"/>
      <c r="DG13" s="624"/>
      <c r="DH13" s="624"/>
      <c r="DI13" s="624"/>
      <c r="DJ13" s="624"/>
      <c r="DK13" s="624"/>
      <c r="DL13" s="624"/>
      <c r="DM13" s="624"/>
      <c r="DN13" s="624"/>
      <c r="DO13" s="624"/>
      <c r="DP13" s="625"/>
      <c r="DQ13" s="632">
        <v>355027</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28081</v>
      </c>
      <c r="BH14" s="624"/>
      <c r="BI14" s="624"/>
      <c r="BJ14" s="624"/>
      <c r="BK14" s="624"/>
      <c r="BL14" s="624"/>
      <c r="BM14" s="624"/>
      <c r="BN14" s="625"/>
      <c r="BO14" s="626">
        <v>3</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372888</v>
      </c>
      <c r="CS14" s="624"/>
      <c r="CT14" s="624"/>
      <c r="CU14" s="624"/>
      <c r="CV14" s="624"/>
      <c r="CW14" s="624"/>
      <c r="CX14" s="624"/>
      <c r="CY14" s="625"/>
      <c r="CZ14" s="626">
        <v>7.8</v>
      </c>
      <c r="DA14" s="626"/>
      <c r="DB14" s="626"/>
      <c r="DC14" s="626"/>
      <c r="DD14" s="632">
        <v>187750</v>
      </c>
      <c r="DE14" s="624"/>
      <c r="DF14" s="624"/>
      <c r="DG14" s="624"/>
      <c r="DH14" s="624"/>
      <c r="DI14" s="624"/>
      <c r="DJ14" s="624"/>
      <c r="DK14" s="624"/>
      <c r="DL14" s="624"/>
      <c r="DM14" s="624"/>
      <c r="DN14" s="624"/>
      <c r="DO14" s="624"/>
      <c r="DP14" s="625"/>
      <c r="DQ14" s="632">
        <v>186243</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3588</v>
      </c>
      <c r="S15" s="624"/>
      <c r="T15" s="624"/>
      <c r="U15" s="624"/>
      <c r="V15" s="624"/>
      <c r="W15" s="624"/>
      <c r="X15" s="624"/>
      <c r="Y15" s="625"/>
      <c r="Z15" s="626">
        <v>0.1</v>
      </c>
      <c r="AA15" s="626"/>
      <c r="AB15" s="626"/>
      <c r="AC15" s="626"/>
      <c r="AD15" s="627">
        <v>3588</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54061</v>
      </c>
      <c r="BH15" s="624"/>
      <c r="BI15" s="624"/>
      <c r="BJ15" s="624"/>
      <c r="BK15" s="624"/>
      <c r="BL15" s="624"/>
      <c r="BM15" s="624"/>
      <c r="BN15" s="625"/>
      <c r="BO15" s="626">
        <v>5.8</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526068</v>
      </c>
      <c r="CS15" s="624"/>
      <c r="CT15" s="624"/>
      <c r="CU15" s="624"/>
      <c r="CV15" s="624"/>
      <c r="CW15" s="624"/>
      <c r="CX15" s="624"/>
      <c r="CY15" s="625"/>
      <c r="CZ15" s="626">
        <v>11.1</v>
      </c>
      <c r="DA15" s="626"/>
      <c r="DB15" s="626"/>
      <c r="DC15" s="626"/>
      <c r="DD15" s="632">
        <v>148881</v>
      </c>
      <c r="DE15" s="624"/>
      <c r="DF15" s="624"/>
      <c r="DG15" s="624"/>
      <c r="DH15" s="624"/>
      <c r="DI15" s="624"/>
      <c r="DJ15" s="624"/>
      <c r="DK15" s="624"/>
      <c r="DL15" s="624"/>
      <c r="DM15" s="624"/>
      <c r="DN15" s="624"/>
      <c r="DO15" s="624"/>
      <c r="DP15" s="625"/>
      <c r="DQ15" s="632">
        <v>410361</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1982117</v>
      </c>
      <c r="S16" s="624"/>
      <c r="T16" s="624"/>
      <c r="U16" s="624"/>
      <c r="V16" s="624"/>
      <c r="W16" s="624"/>
      <c r="X16" s="624"/>
      <c r="Y16" s="625"/>
      <c r="Z16" s="626">
        <v>40.5</v>
      </c>
      <c r="AA16" s="626"/>
      <c r="AB16" s="626"/>
      <c r="AC16" s="626"/>
      <c r="AD16" s="627">
        <v>1848849</v>
      </c>
      <c r="AE16" s="627"/>
      <c r="AF16" s="627"/>
      <c r="AG16" s="627"/>
      <c r="AH16" s="627"/>
      <c r="AI16" s="627"/>
      <c r="AJ16" s="627"/>
      <c r="AK16" s="627"/>
      <c r="AL16" s="628">
        <v>60.3</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1086</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1086</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1848849</v>
      </c>
      <c r="S17" s="624"/>
      <c r="T17" s="624"/>
      <c r="U17" s="624"/>
      <c r="V17" s="624"/>
      <c r="W17" s="624"/>
      <c r="X17" s="624"/>
      <c r="Y17" s="625"/>
      <c r="Z17" s="626">
        <v>37.700000000000003</v>
      </c>
      <c r="AA17" s="626"/>
      <c r="AB17" s="626"/>
      <c r="AC17" s="626"/>
      <c r="AD17" s="627">
        <v>1848849</v>
      </c>
      <c r="AE17" s="627"/>
      <c r="AF17" s="627"/>
      <c r="AG17" s="627"/>
      <c r="AH17" s="627"/>
      <c r="AI17" s="627"/>
      <c r="AJ17" s="627"/>
      <c r="AK17" s="627"/>
      <c r="AL17" s="628">
        <v>60.3</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438093</v>
      </c>
      <c r="CS17" s="624"/>
      <c r="CT17" s="624"/>
      <c r="CU17" s="624"/>
      <c r="CV17" s="624"/>
      <c r="CW17" s="624"/>
      <c r="CX17" s="624"/>
      <c r="CY17" s="625"/>
      <c r="CZ17" s="626">
        <v>9.1999999999999993</v>
      </c>
      <c r="DA17" s="626"/>
      <c r="DB17" s="626"/>
      <c r="DC17" s="626"/>
      <c r="DD17" s="632" t="s">
        <v>107</v>
      </c>
      <c r="DE17" s="624"/>
      <c r="DF17" s="624"/>
      <c r="DG17" s="624"/>
      <c r="DH17" s="624"/>
      <c r="DI17" s="624"/>
      <c r="DJ17" s="624"/>
      <c r="DK17" s="624"/>
      <c r="DL17" s="624"/>
      <c r="DM17" s="624"/>
      <c r="DN17" s="624"/>
      <c r="DO17" s="624"/>
      <c r="DP17" s="625"/>
      <c r="DQ17" s="632">
        <v>430593</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133268</v>
      </c>
      <c r="S18" s="624"/>
      <c r="T18" s="624"/>
      <c r="U18" s="624"/>
      <c r="V18" s="624"/>
      <c r="W18" s="624"/>
      <c r="X18" s="624"/>
      <c r="Y18" s="625"/>
      <c r="Z18" s="626">
        <v>2.7</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3187559</v>
      </c>
      <c r="S20" s="624"/>
      <c r="T20" s="624"/>
      <c r="U20" s="624"/>
      <c r="V20" s="624"/>
      <c r="W20" s="624"/>
      <c r="X20" s="624"/>
      <c r="Y20" s="625"/>
      <c r="Z20" s="626">
        <v>65.099999999999994</v>
      </c>
      <c r="AA20" s="626"/>
      <c r="AB20" s="626"/>
      <c r="AC20" s="626"/>
      <c r="AD20" s="627">
        <v>3054291</v>
      </c>
      <c r="AE20" s="627"/>
      <c r="AF20" s="627"/>
      <c r="AG20" s="627"/>
      <c r="AH20" s="627"/>
      <c r="AI20" s="627"/>
      <c r="AJ20" s="627"/>
      <c r="AK20" s="627"/>
      <c r="AL20" s="628">
        <v>99.5</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4752360</v>
      </c>
      <c r="CS20" s="624"/>
      <c r="CT20" s="624"/>
      <c r="CU20" s="624"/>
      <c r="CV20" s="624"/>
      <c r="CW20" s="624"/>
      <c r="CX20" s="624"/>
      <c r="CY20" s="625"/>
      <c r="CZ20" s="626">
        <v>100</v>
      </c>
      <c r="DA20" s="626"/>
      <c r="DB20" s="626"/>
      <c r="DC20" s="626"/>
      <c r="DD20" s="632">
        <v>801603</v>
      </c>
      <c r="DE20" s="624"/>
      <c r="DF20" s="624"/>
      <c r="DG20" s="624"/>
      <c r="DH20" s="624"/>
      <c r="DI20" s="624"/>
      <c r="DJ20" s="624"/>
      <c r="DK20" s="624"/>
      <c r="DL20" s="624"/>
      <c r="DM20" s="624"/>
      <c r="DN20" s="624"/>
      <c r="DO20" s="624"/>
      <c r="DP20" s="625"/>
      <c r="DQ20" s="632">
        <v>3415435</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1211</v>
      </c>
      <c r="S21" s="624"/>
      <c r="T21" s="624"/>
      <c r="U21" s="624"/>
      <c r="V21" s="624"/>
      <c r="W21" s="624"/>
      <c r="X21" s="624"/>
      <c r="Y21" s="625"/>
      <c r="Z21" s="626">
        <v>0</v>
      </c>
      <c r="AA21" s="626"/>
      <c r="AB21" s="626"/>
      <c r="AC21" s="626"/>
      <c r="AD21" s="627">
        <v>1211</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8910</v>
      </c>
      <c r="S22" s="624"/>
      <c r="T22" s="624"/>
      <c r="U22" s="624"/>
      <c r="V22" s="624"/>
      <c r="W22" s="624"/>
      <c r="X22" s="624"/>
      <c r="Y22" s="625"/>
      <c r="Z22" s="626">
        <v>0.2</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111704</v>
      </c>
      <c r="S23" s="624"/>
      <c r="T23" s="624"/>
      <c r="U23" s="624"/>
      <c r="V23" s="624"/>
      <c r="W23" s="624"/>
      <c r="X23" s="624"/>
      <c r="Y23" s="625"/>
      <c r="Z23" s="626">
        <v>2.2999999999999998</v>
      </c>
      <c r="AA23" s="626"/>
      <c r="AB23" s="626"/>
      <c r="AC23" s="626"/>
      <c r="AD23" s="627">
        <v>3454</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17479</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1505235</v>
      </c>
      <c r="CS24" s="613"/>
      <c r="CT24" s="613"/>
      <c r="CU24" s="613"/>
      <c r="CV24" s="613"/>
      <c r="CW24" s="613"/>
      <c r="CX24" s="613"/>
      <c r="CY24" s="614"/>
      <c r="CZ24" s="650">
        <v>31.7</v>
      </c>
      <c r="DA24" s="651"/>
      <c r="DB24" s="651"/>
      <c r="DC24" s="652"/>
      <c r="DD24" s="649">
        <v>1087833</v>
      </c>
      <c r="DE24" s="613"/>
      <c r="DF24" s="613"/>
      <c r="DG24" s="613"/>
      <c r="DH24" s="613"/>
      <c r="DI24" s="613"/>
      <c r="DJ24" s="613"/>
      <c r="DK24" s="614"/>
      <c r="DL24" s="649">
        <v>1081057</v>
      </c>
      <c r="DM24" s="613"/>
      <c r="DN24" s="613"/>
      <c r="DO24" s="613"/>
      <c r="DP24" s="613"/>
      <c r="DQ24" s="613"/>
      <c r="DR24" s="613"/>
      <c r="DS24" s="613"/>
      <c r="DT24" s="613"/>
      <c r="DU24" s="613"/>
      <c r="DV24" s="614"/>
      <c r="DW24" s="617">
        <v>33.299999999999997</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371692</v>
      </c>
      <c r="S25" s="624"/>
      <c r="T25" s="624"/>
      <c r="U25" s="624"/>
      <c r="V25" s="624"/>
      <c r="W25" s="624"/>
      <c r="X25" s="624"/>
      <c r="Y25" s="625"/>
      <c r="Z25" s="626">
        <v>7.6</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636089</v>
      </c>
      <c r="CS25" s="655"/>
      <c r="CT25" s="655"/>
      <c r="CU25" s="655"/>
      <c r="CV25" s="655"/>
      <c r="CW25" s="655"/>
      <c r="CX25" s="655"/>
      <c r="CY25" s="656"/>
      <c r="CZ25" s="657">
        <v>13.4</v>
      </c>
      <c r="DA25" s="658"/>
      <c r="DB25" s="658"/>
      <c r="DC25" s="659"/>
      <c r="DD25" s="632">
        <v>518940</v>
      </c>
      <c r="DE25" s="655"/>
      <c r="DF25" s="655"/>
      <c r="DG25" s="655"/>
      <c r="DH25" s="655"/>
      <c r="DI25" s="655"/>
      <c r="DJ25" s="655"/>
      <c r="DK25" s="656"/>
      <c r="DL25" s="632">
        <v>512168</v>
      </c>
      <c r="DM25" s="655"/>
      <c r="DN25" s="655"/>
      <c r="DO25" s="655"/>
      <c r="DP25" s="655"/>
      <c r="DQ25" s="655"/>
      <c r="DR25" s="655"/>
      <c r="DS25" s="655"/>
      <c r="DT25" s="655"/>
      <c r="DU25" s="655"/>
      <c r="DV25" s="656"/>
      <c r="DW25" s="628">
        <v>15.8</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370078</v>
      </c>
      <c r="CS26" s="624"/>
      <c r="CT26" s="624"/>
      <c r="CU26" s="624"/>
      <c r="CV26" s="624"/>
      <c r="CW26" s="624"/>
      <c r="CX26" s="624"/>
      <c r="CY26" s="625"/>
      <c r="CZ26" s="657">
        <v>7.8</v>
      </c>
      <c r="DA26" s="658"/>
      <c r="DB26" s="658"/>
      <c r="DC26" s="659"/>
      <c r="DD26" s="632">
        <v>260629</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324093</v>
      </c>
      <c r="S27" s="624"/>
      <c r="T27" s="624"/>
      <c r="U27" s="624"/>
      <c r="V27" s="624"/>
      <c r="W27" s="624"/>
      <c r="X27" s="624"/>
      <c r="Y27" s="625"/>
      <c r="Z27" s="626">
        <v>6.6</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925174</v>
      </c>
      <c r="BH27" s="624"/>
      <c r="BI27" s="624"/>
      <c r="BJ27" s="624"/>
      <c r="BK27" s="624"/>
      <c r="BL27" s="624"/>
      <c r="BM27" s="624"/>
      <c r="BN27" s="625"/>
      <c r="BO27" s="626">
        <v>100</v>
      </c>
      <c r="BP27" s="626"/>
      <c r="BQ27" s="626"/>
      <c r="BR27" s="626"/>
      <c r="BS27" s="632">
        <v>5266</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431053</v>
      </c>
      <c r="CS27" s="655"/>
      <c r="CT27" s="655"/>
      <c r="CU27" s="655"/>
      <c r="CV27" s="655"/>
      <c r="CW27" s="655"/>
      <c r="CX27" s="655"/>
      <c r="CY27" s="656"/>
      <c r="CZ27" s="657">
        <v>9.1</v>
      </c>
      <c r="DA27" s="658"/>
      <c r="DB27" s="658"/>
      <c r="DC27" s="659"/>
      <c r="DD27" s="632">
        <v>138300</v>
      </c>
      <c r="DE27" s="655"/>
      <c r="DF27" s="655"/>
      <c r="DG27" s="655"/>
      <c r="DH27" s="655"/>
      <c r="DI27" s="655"/>
      <c r="DJ27" s="655"/>
      <c r="DK27" s="656"/>
      <c r="DL27" s="632">
        <v>138296</v>
      </c>
      <c r="DM27" s="655"/>
      <c r="DN27" s="655"/>
      <c r="DO27" s="655"/>
      <c r="DP27" s="655"/>
      <c r="DQ27" s="655"/>
      <c r="DR27" s="655"/>
      <c r="DS27" s="655"/>
      <c r="DT27" s="655"/>
      <c r="DU27" s="655"/>
      <c r="DV27" s="656"/>
      <c r="DW27" s="628">
        <v>4.3</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7424</v>
      </c>
      <c r="S28" s="624"/>
      <c r="T28" s="624"/>
      <c r="U28" s="624"/>
      <c r="V28" s="624"/>
      <c r="W28" s="624"/>
      <c r="X28" s="624"/>
      <c r="Y28" s="625"/>
      <c r="Z28" s="626">
        <v>0.2</v>
      </c>
      <c r="AA28" s="626"/>
      <c r="AB28" s="626"/>
      <c r="AC28" s="626"/>
      <c r="AD28" s="627">
        <v>5303</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438093</v>
      </c>
      <c r="CS28" s="624"/>
      <c r="CT28" s="624"/>
      <c r="CU28" s="624"/>
      <c r="CV28" s="624"/>
      <c r="CW28" s="624"/>
      <c r="CX28" s="624"/>
      <c r="CY28" s="625"/>
      <c r="CZ28" s="657">
        <v>9.1999999999999993</v>
      </c>
      <c r="DA28" s="658"/>
      <c r="DB28" s="658"/>
      <c r="DC28" s="659"/>
      <c r="DD28" s="632">
        <v>430593</v>
      </c>
      <c r="DE28" s="624"/>
      <c r="DF28" s="624"/>
      <c r="DG28" s="624"/>
      <c r="DH28" s="624"/>
      <c r="DI28" s="624"/>
      <c r="DJ28" s="624"/>
      <c r="DK28" s="625"/>
      <c r="DL28" s="632">
        <v>430593</v>
      </c>
      <c r="DM28" s="624"/>
      <c r="DN28" s="624"/>
      <c r="DO28" s="624"/>
      <c r="DP28" s="624"/>
      <c r="DQ28" s="624"/>
      <c r="DR28" s="624"/>
      <c r="DS28" s="624"/>
      <c r="DT28" s="624"/>
      <c r="DU28" s="624"/>
      <c r="DV28" s="625"/>
      <c r="DW28" s="628">
        <v>13.3</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27405</v>
      </c>
      <c r="S29" s="624"/>
      <c r="T29" s="624"/>
      <c r="U29" s="624"/>
      <c r="V29" s="624"/>
      <c r="W29" s="624"/>
      <c r="X29" s="624"/>
      <c r="Y29" s="625"/>
      <c r="Z29" s="626">
        <v>0.6</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438093</v>
      </c>
      <c r="CS29" s="655"/>
      <c r="CT29" s="655"/>
      <c r="CU29" s="655"/>
      <c r="CV29" s="655"/>
      <c r="CW29" s="655"/>
      <c r="CX29" s="655"/>
      <c r="CY29" s="656"/>
      <c r="CZ29" s="657">
        <v>9.1999999999999993</v>
      </c>
      <c r="DA29" s="658"/>
      <c r="DB29" s="658"/>
      <c r="DC29" s="659"/>
      <c r="DD29" s="632">
        <v>430593</v>
      </c>
      <c r="DE29" s="655"/>
      <c r="DF29" s="655"/>
      <c r="DG29" s="655"/>
      <c r="DH29" s="655"/>
      <c r="DI29" s="655"/>
      <c r="DJ29" s="655"/>
      <c r="DK29" s="656"/>
      <c r="DL29" s="632">
        <v>430593</v>
      </c>
      <c r="DM29" s="655"/>
      <c r="DN29" s="655"/>
      <c r="DO29" s="655"/>
      <c r="DP29" s="655"/>
      <c r="DQ29" s="655"/>
      <c r="DR29" s="655"/>
      <c r="DS29" s="655"/>
      <c r="DT29" s="655"/>
      <c r="DU29" s="655"/>
      <c r="DV29" s="656"/>
      <c r="DW29" s="628">
        <v>13.3</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5798</v>
      </c>
      <c r="S30" s="624"/>
      <c r="T30" s="624"/>
      <c r="U30" s="624"/>
      <c r="V30" s="624"/>
      <c r="W30" s="624"/>
      <c r="X30" s="624"/>
      <c r="Y30" s="625"/>
      <c r="Z30" s="626">
        <v>0.1</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98.3</v>
      </c>
      <c r="BH30" s="682"/>
      <c r="BI30" s="682"/>
      <c r="BJ30" s="682"/>
      <c r="BK30" s="682"/>
      <c r="BL30" s="682"/>
      <c r="BM30" s="618">
        <v>93.6</v>
      </c>
      <c r="BN30" s="682"/>
      <c r="BO30" s="682"/>
      <c r="BP30" s="682"/>
      <c r="BQ30" s="683"/>
      <c r="BR30" s="681">
        <v>98.4</v>
      </c>
      <c r="BS30" s="682"/>
      <c r="BT30" s="682"/>
      <c r="BU30" s="682"/>
      <c r="BV30" s="682"/>
      <c r="BW30" s="682"/>
      <c r="BX30" s="618">
        <v>93.4</v>
      </c>
      <c r="BY30" s="682"/>
      <c r="BZ30" s="682"/>
      <c r="CA30" s="682"/>
      <c r="CB30" s="683"/>
      <c r="CD30" s="686"/>
      <c r="CE30" s="687"/>
      <c r="CF30" s="637" t="s">
        <v>287</v>
      </c>
      <c r="CG30" s="638"/>
      <c r="CH30" s="638"/>
      <c r="CI30" s="638"/>
      <c r="CJ30" s="638"/>
      <c r="CK30" s="638"/>
      <c r="CL30" s="638"/>
      <c r="CM30" s="638"/>
      <c r="CN30" s="638"/>
      <c r="CO30" s="638"/>
      <c r="CP30" s="638"/>
      <c r="CQ30" s="639"/>
      <c r="CR30" s="623">
        <v>407858</v>
      </c>
      <c r="CS30" s="624"/>
      <c r="CT30" s="624"/>
      <c r="CU30" s="624"/>
      <c r="CV30" s="624"/>
      <c r="CW30" s="624"/>
      <c r="CX30" s="624"/>
      <c r="CY30" s="625"/>
      <c r="CZ30" s="657">
        <v>8.6</v>
      </c>
      <c r="DA30" s="658"/>
      <c r="DB30" s="658"/>
      <c r="DC30" s="659"/>
      <c r="DD30" s="632">
        <v>400358</v>
      </c>
      <c r="DE30" s="624"/>
      <c r="DF30" s="624"/>
      <c r="DG30" s="624"/>
      <c r="DH30" s="624"/>
      <c r="DI30" s="624"/>
      <c r="DJ30" s="624"/>
      <c r="DK30" s="625"/>
      <c r="DL30" s="632">
        <v>400358</v>
      </c>
      <c r="DM30" s="624"/>
      <c r="DN30" s="624"/>
      <c r="DO30" s="624"/>
      <c r="DP30" s="624"/>
      <c r="DQ30" s="624"/>
      <c r="DR30" s="624"/>
      <c r="DS30" s="624"/>
      <c r="DT30" s="624"/>
      <c r="DU30" s="624"/>
      <c r="DV30" s="625"/>
      <c r="DW30" s="628">
        <v>12.3</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147007</v>
      </c>
      <c r="S31" s="624"/>
      <c r="T31" s="624"/>
      <c r="U31" s="624"/>
      <c r="V31" s="624"/>
      <c r="W31" s="624"/>
      <c r="X31" s="624"/>
      <c r="Y31" s="625"/>
      <c r="Z31" s="626">
        <v>3</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98.6</v>
      </c>
      <c r="BH31" s="655"/>
      <c r="BI31" s="655"/>
      <c r="BJ31" s="655"/>
      <c r="BK31" s="655"/>
      <c r="BL31" s="655"/>
      <c r="BM31" s="629">
        <v>94.7</v>
      </c>
      <c r="BN31" s="679"/>
      <c r="BO31" s="679"/>
      <c r="BP31" s="679"/>
      <c r="BQ31" s="680"/>
      <c r="BR31" s="678">
        <v>98.6</v>
      </c>
      <c r="BS31" s="655"/>
      <c r="BT31" s="655"/>
      <c r="BU31" s="655"/>
      <c r="BV31" s="655"/>
      <c r="BW31" s="655"/>
      <c r="BX31" s="629">
        <v>94</v>
      </c>
      <c r="BY31" s="679"/>
      <c r="BZ31" s="679"/>
      <c r="CA31" s="679"/>
      <c r="CB31" s="680"/>
      <c r="CD31" s="686"/>
      <c r="CE31" s="687"/>
      <c r="CF31" s="637" t="s">
        <v>291</v>
      </c>
      <c r="CG31" s="638"/>
      <c r="CH31" s="638"/>
      <c r="CI31" s="638"/>
      <c r="CJ31" s="638"/>
      <c r="CK31" s="638"/>
      <c r="CL31" s="638"/>
      <c r="CM31" s="638"/>
      <c r="CN31" s="638"/>
      <c r="CO31" s="638"/>
      <c r="CP31" s="638"/>
      <c r="CQ31" s="639"/>
      <c r="CR31" s="623">
        <v>30235</v>
      </c>
      <c r="CS31" s="655"/>
      <c r="CT31" s="655"/>
      <c r="CU31" s="655"/>
      <c r="CV31" s="655"/>
      <c r="CW31" s="655"/>
      <c r="CX31" s="655"/>
      <c r="CY31" s="656"/>
      <c r="CZ31" s="657">
        <v>0.6</v>
      </c>
      <c r="DA31" s="658"/>
      <c r="DB31" s="658"/>
      <c r="DC31" s="659"/>
      <c r="DD31" s="632">
        <v>30235</v>
      </c>
      <c r="DE31" s="655"/>
      <c r="DF31" s="655"/>
      <c r="DG31" s="655"/>
      <c r="DH31" s="655"/>
      <c r="DI31" s="655"/>
      <c r="DJ31" s="655"/>
      <c r="DK31" s="656"/>
      <c r="DL31" s="632">
        <v>30235</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132580</v>
      </c>
      <c r="S32" s="624"/>
      <c r="T32" s="624"/>
      <c r="U32" s="624"/>
      <c r="V32" s="624"/>
      <c r="W32" s="624"/>
      <c r="X32" s="624"/>
      <c r="Y32" s="625"/>
      <c r="Z32" s="626">
        <v>2.7</v>
      </c>
      <c r="AA32" s="626"/>
      <c r="AB32" s="626"/>
      <c r="AC32" s="626"/>
      <c r="AD32" s="627">
        <v>4079</v>
      </c>
      <c r="AE32" s="627"/>
      <c r="AF32" s="627"/>
      <c r="AG32" s="627"/>
      <c r="AH32" s="627"/>
      <c r="AI32" s="627"/>
      <c r="AJ32" s="627"/>
      <c r="AK32" s="627"/>
      <c r="AL32" s="628">
        <v>0.1</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97.7</v>
      </c>
      <c r="BH32" s="691"/>
      <c r="BI32" s="691"/>
      <c r="BJ32" s="691"/>
      <c r="BK32" s="691"/>
      <c r="BL32" s="691"/>
      <c r="BM32" s="692">
        <v>91.3</v>
      </c>
      <c r="BN32" s="691"/>
      <c r="BO32" s="691"/>
      <c r="BP32" s="691"/>
      <c r="BQ32" s="693"/>
      <c r="BR32" s="690">
        <v>97.9</v>
      </c>
      <c r="BS32" s="691"/>
      <c r="BT32" s="691"/>
      <c r="BU32" s="691"/>
      <c r="BV32" s="691"/>
      <c r="BW32" s="691"/>
      <c r="BX32" s="692">
        <v>91.7</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555700</v>
      </c>
      <c r="S33" s="624"/>
      <c r="T33" s="624"/>
      <c r="U33" s="624"/>
      <c r="V33" s="624"/>
      <c r="W33" s="624"/>
      <c r="X33" s="624"/>
      <c r="Y33" s="625"/>
      <c r="Z33" s="626">
        <v>11.3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2444436</v>
      </c>
      <c r="CS33" s="655"/>
      <c r="CT33" s="655"/>
      <c r="CU33" s="655"/>
      <c r="CV33" s="655"/>
      <c r="CW33" s="655"/>
      <c r="CX33" s="655"/>
      <c r="CY33" s="656"/>
      <c r="CZ33" s="657">
        <v>51.4</v>
      </c>
      <c r="DA33" s="658"/>
      <c r="DB33" s="658"/>
      <c r="DC33" s="659"/>
      <c r="DD33" s="632">
        <v>1957304</v>
      </c>
      <c r="DE33" s="655"/>
      <c r="DF33" s="655"/>
      <c r="DG33" s="655"/>
      <c r="DH33" s="655"/>
      <c r="DI33" s="655"/>
      <c r="DJ33" s="655"/>
      <c r="DK33" s="656"/>
      <c r="DL33" s="632">
        <v>1445741</v>
      </c>
      <c r="DM33" s="655"/>
      <c r="DN33" s="655"/>
      <c r="DO33" s="655"/>
      <c r="DP33" s="655"/>
      <c r="DQ33" s="655"/>
      <c r="DR33" s="655"/>
      <c r="DS33" s="655"/>
      <c r="DT33" s="655"/>
      <c r="DU33" s="655"/>
      <c r="DV33" s="656"/>
      <c r="DW33" s="628">
        <v>44.5</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874990</v>
      </c>
      <c r="CS34" s="624"/>
      <c r="CT34" s="624"/>
      <c r="CU34" s="624"/>
      <c r="CV34" s="624"/>
      <c r="CW34" s="624"/>
      <c r="CX34" s="624"/>
      <c r="CY34" s="625"/>
      <c r="CZ34" s="657">
        <v>18.399999999999999</v>
      </c>
      <c r="DA34" s="658"/>
      <c r="DB34" s="658"/>
      <c r="DC34" s="659"/>
      <c r="DD34" s="632">
        <v>677453</v>
      </c>
      <c r="DE34" s="624"/>
      <c r="DF34" s="624"/>
      <c r="DG34" s="624"/>
      <c r="DH34" s="624"/>
      <c r="DI34" s="624"/>
      <c r="DJ34" s="624"/>
      <c r="DK34" s="625"/>
      <c r="DL34" s="632">
        <v>418281</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177600</v>
      </c>
      <c r="S35" s="624"/>
      <c r="T35" s="624"/>
      <c r="U35" s="624"/>
      <c r="V35" s="624"/>
      <c r="W35" s="624"/>
      <c r="X35" s="624"/>
      <c r="Y35" s="625"/>
      <c r="Z35" s="626">
        <v>3.6</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585359</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130199</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54877</v>
      </c>
      <c r="CS35" s="655"/>
      <c r="CT35" s="655"/>
      <c r="CU35" s="655"/>
      <c r="CV35" s="655"/>
      <c r="CW35" s="655"/>
      <c r="CX35" s="655"/>
      <c r="CY35" s="656"/>
      <c r="CZ35" s="657">
        <v>1.2</v>
      </c>
      <c r="DA35" s="658"/>
      <c r="DB35" s="658"/>
      <c r="DC35" s="659"/>
      <c r="DD35" s="632">
        <v>53712</v>
      </c>
      <c r="DE35" s="655"/>
      <c r="DF35" s="655"/>
      <c r="DG35" s="655"/>
      <c r="DH35" s="655"/>
      <c r="DI35" s="655"/>
      <c r="DJ35" s="655"/>
      <c r="DK35" s="656"/>
      <c r="DL35" s="632">
        <v>48497</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4898562</v>
      </c>
      <c r="S36" s="696"/>
      <c r="T36" s="696"/>
      <c r="U36" s="696"/>
      <c r="V36" s="696"/>
      <c r="W36" s="696"/>
      <c r="X36" s="696"/>
      <c r="Y36" s="697"/>
      <c r="Z36" s="698">
        <v>100</v>
      </c>
      <c r="AA36" s="698"/>
      <c r="AB36" s="698"/>
      <c r="AC36" s="698"/>
      <c r="AD36" s="699">
        <v>3068338</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190991</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122166</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762350</v>
      </c>
      <c r="CS36" s="624"/>
      <c r="CT36" s="624"/>
      <c r="CU36" s="624"/>
      <c r="CV36" s="624"/>
      <c r="CW36" s="624"/>
      <c r="CX36" s="624"/>
      <c r="CY36" s="625"/>
      <c r="CZ36" s="657">
        <v>16</v>
      </c>
      <c r="DA36" s="658"/>
      <c r="DB36" s="658"/>
      <c r="DC36" s="659"/>
      <c r="DD36" s="632">
        <v>584895</v>
      </c>
      <c r="DE36" s="624"/>
      <c r="DF36" s="624"/>
      <c r="DG36" s="624"/>
      <c r="DH36" s="624"/>
      <c r="DI36" s="624"/>
      <c r="DJ36" s="624"/>
      <c r="DK36" s="625"/>
      <c r="DL36" s="632">
        <v>461088</v>
      </c>
      <c r="DM36" s="624"/>
      <c r="DN36" s="624"/>
      <c r="DO36" s="624"/>
      <c r="DP36" s="624"/>
      <c r="DQ36" s="624"/>
      <c r="DR36" s="624"/>
      <c r="DS36" s="624"/>
      <c r="DT36" s="624"/>
      <c r="DU36" s="624"/>
      <c r="DV36" s="625"/>
      <c r="DW36" s="628">
        <v>14.2</v>
      </c>
      <c r="DX36" s="653"/>
      <c r="DY36" s="653"/>
      <c r="DZ36" s="653"/>
      <c r="EA36" s="653"/>
      <c r="EB36" s="653"/>
      <c r="EC36" s="654"/>
    </row>
    <row r="37" spans="2:133" ht="11.25" customHeight="1">
      <c r="AQ37" s="702" t="s">
        <v>309</v>
      </c>
      <c r="AR37" s="703"/>
      <c r="AS37" s="703"/>
      <c r="AT37" s="703"/>
      <c r="AU37" s="703"/>
      <c r="AV37" s="703"/>
      <c r="AW37" s="703"/>
      <c r="AX37" s="703"/>
      <c r="AY37" s="704"/>
      <c r="AZ37" s="623">
        <v>5644</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1576</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339355</v>
      </c>
      <c r="CS37" s="655"/>
      <c r="CT37" s="655"/>
      <c r="CU37" s="655"/>
      <c r="CV37" s="655"/>
      <c r="CW37" s="655"/>
      <c r="CX37" s="655"/>
      <c r="CY37" s="656"/>
      <c r="CZ37" s="657">
        <v>7.1</v>
      </c>
      <c r="DA37" s="658"/>
      <c r="DB37" s="658"/>
      <c r="DC37" s="659"/>
      <c r="DD37" s="632">
        <v>338020</v>
      </c>
      <c r="DE37" s="655"/>
      <c r="DF37" s="655"/>
      <c r="DG37" s="655"/>
      <c r="DH37" s="655"/>
      <c r="DI37" s="655"/>
      <c r="DJ37" s="655"/>
      <c r="DK37" s="656"/>
      <c r="DL37" s="632">
        <v>328421</v>
      </c>
      <c r="DM37" s="655"/>
      <c r="DN37" s="655"/>
      <c r="DO37" s="655"/>
      <c r="DP37" s="655"/>
      <c r="DQ37" s="655"/>
      <c r="DR37" s="655"/>
      <c r="DS37" s="655"/>
      <c r="DT37" s="655"/>
      <c r="DU37" s="655"/>
      <c r="DV37" s="656"/>
      <c r="DW37" s="628">
        <v>10.1</v>
      </c>
      <c r="DX37" s="653"/>
      <c r="DY37" s="653"/>
      <c r="DZ37" s="653"/>
      <c r="EA37" s="653"/>
      <c r="EB37" s="653"/>
      <c r="EC37" s="654"/>
    </row>
    <row r="38" spans="2:133" ht="11.25" customHeight="1">
      <c r="AQ38" s="702" t="s">
        <v>312</v>
      </c>
      <c r="AR38" s="703"/>
      <c r="AS38" s="703"/>
      <c r="AT38" s="703"/>
      <c r="AU38" s="703"/>
      <c r="AV38" s="703"/>
      <c r="AW38" s="703"/>
      <c r="AX38" s="703"/>
      <c r="AY38" s="704"/>
      <c r="AZ38" s="623">
        <v>745</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2645</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584614</v>
      </c>
      <c r="CS38" s="624"/>
      <c r="CT38" s="624"/>
      <c r="CU38" s="624"/>
      <c r="CV38" s="624"/>
      <c r="CW38" s="624"/>
      <c r="CX38" s="624"/>
      <c r="CY38" s="625"/>
      <c r="CZ38" s="657">
        <v>12.3</v>
      </c>
      <c r="DA38" s="658"/>
      <c r="DB38" s="658"/>
      <c r="DC38" s="659"/>
      <c r="DD38" s="632">
        <v>517875</v>
      </c>
      <c r="DE38" s="624"/>
      <c r="DF38" s="624"/>
      <c r="DG38" s="624"/>
      <c r="DH38" s="624"/>
      <c r="DI38" s="624"/>
      <c r="DJ38" s="624"/>
      <c r="DK38" s="625"/>
      <c r="DL38" s="632">
        <v>517875</v>
      </c>
      <c r="DM38" s="624"/>
      <c r="DN38" s="624"/>
      <c r="DO38" s="624"/>
      <c r="DP38" s="624"/>
      <c r="DQ38" s="624"/>
      <c r="DR38" s="624"/>
      <c r="DS38" s="624"/>
      <c r="DT38" s="624"/>
      <c r="DU38" s="624"/>
      <c r="DV38" s="625"/>
      <c r="DW38" s="628">
        <v>16</v>
      </c>
      <c r="DX38" s="653"/>
      <c r="DY38" s="653"/>
      <c r="DZ38" s="653"/>
      <c r="EA38" s="653"/>
      <c r="EB38" s="653"/>
      <c r="EC38" s="654"/>
    </row>
    <row r="39" spans="2:133" ht="11.25" customHeight="1">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93</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147605</v>
      </c>
      <c r="CS39" s="655"/>
      <c r="CT39" s="655"/>
      <c r="CU39" s="655"/>
      <c r="CV39" s="655"/>
      <c r="CW39" s="655"/>
      <c r="CX39" s="655"/>
      <c r="CY39" s="656"/>
      <c r="CZ39" s="657">
        <v>3.1</v>
      </c>
      <c r="DA39" s="658"/>
      <c r="DB39" s="658"/>
      <c r="DC39" s="659"/>
      <c r="DD39" s="632">
        <v>123369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78169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71</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20000</v>
      </c>
      <c r="CS40" s="624"/>
      <c r="CT40" s="624"/>
      <c r="CU40" s="624"/>
      <c r="CV40" s="624"/>
      <c r="CW40" s="624"/>
      <c r="CX40" s="624"/>
      <c r="CY40" s="625"/>
      <c r="CZ40" s="657">
        <v>0.4</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309810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277</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802689</v>
      </c>
      <c r="CS42" s="624"/>
      <c r="CT42" s="624"/>
      <c r="CU42" s="624"/>
      <c r="CV42" s="624"/>
      <c r="CW42" s="624"/>
      <c r="CX42" s="624"/>
      <c r="CY42" s="625"/>
      <c r="CZ42" s="657">
        <v>16.899999999999999</v>
      </c>
      <c r="DA42" s="706"/>
      <c r="DB42" s="706"/>
      <c r="DC42" s="707"/>
      <c r="DD42" s="632">
        <v>370298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72875</v>
      </c>
      <c r="CS43" s="655"/>
      <c r="CT43" s="655"/>
      <c r="CU43" s="655"/>
      <c r="CV43" s="655"/>
      <c r="CW43" s="655"/>
      <c r="CX43" s="655"/>
      <c r="CY43" s="656"/>
      <c r="CZ43" s="657">
        <v>1.5</v>
      </c>
      <c r="DA43" s="658"/>
      <c r="DB43" s="658"/>
      <c r="DC43" s="659"/>
      <c r="DD43" s="632">
        <v>72875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801603</v>
      </c>
      <c r="CS44" s="624"/>
      <c r="CT44" s="624"/>
      <c r="CU44" s="624"/>
      <c r="CV44" s="624"/>
      <c r="CW44" s="624"/>
      <c r="CX44" s="624"/>
      <c r="CY44" s="625"/>
      <c r="CZ44" s="657">
        <v>16.899999999999999</v>
      </c>
      <c r="DA44" s="706"/>
      <c r="DB44" s="706"/>
      <c r="DC44" s="707"/>
      <c r="DD44" s="632">
        <v>369212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230060</v>
      </c>
      <c r="CS45" s="655"/>
      <c r="CT45" s="655"/>
      <c r="CU45" s="655"/>
      <c r="CV45" s="655"/>
      <c r="CW45" s="655"/>
      <c r="CX45" s="655"/>
      <c r="CY45" s="656"/>
      <c r="CZ45" s="657">
        <v>4.8</v>
      </c>
      <c r="DA45" s="658"/>
      <c r="DB45" s="658"/>
      <c r="DC45" s="659"/>
      <c r="DD45" s="632">
        <v>79130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564310</v>
      </c>
      <c r="CS46" s="624"/>
      <c r="CT46" s="624"/>
      <c r="CU46" s="624"/>
      <c r="CV46" s="624"/>
      <c r="CW46" s="624"/>
      <c r="CX46" s="624"/>
      <c r="CY46" s="625"/>
      <c r="CZ46" s="657">
        <v>11.9</v>
      </c>
      <c r="DA46" s="706"/>
      <c r="DB46" s="706"/>
      <c r="DC46" s="707"/>
      <c r="DD46" s="632">
        <v>283895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1086</v>
      </c>
      <c r="CS47" s="655"/>
      <c r="CT47" s="655"/>
      <c r="CU47" s="655"/>
      <c r="CV47" s="655"/>
      <c r="CW47" s="655"/>
      <c r="CX47" s="655"/>
      <c r="CY47" s="656"/>
      <c r="CZ47" s="657">
        <v>0</v>
      </c>
      <c r="DA47" s="658"/>
      <c r="DB47" s="658"/>
      <c r="DC47" s="659"/>
      <c r="DD47" s="632">
        <v>1086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4752360</v>
      </c>
      <c r="CS49" s="691"/>
      <c r="CT49" s="691"/>
      <c r="CU49" s="691"/>
      <c r="CV49" s="691"/>
      <c r="CW49" s="691"/>
      <c r="CX49" s="691"/>
      <c r="CY49" s="718"/>
      <c r="CZ49" s="719">
        <v>100</v>
      </c>
      <c r="DA49" s="720"/>
      <c r="DB49" s="720"/>
      <c r="DC49" s="721"/>
      <c r="DD49" s="722">
        <v>3415435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4892</v>
      </c>
      <c r="R7" s="753"/>
      <c r="S7" s="753"/>
      <c r="T7" s="753"/>
      <c r="U7" s="753"/>
      <c r="V7" s="753">
        <v>4752</v>
      </c>
      <c r="W7" s="753"/>
      <c r="X7" s="753"/>
      <c r="Y7" s="753"/>
      <c r="Z7" s="753"/>
      <c r="AA7" s="753">
        <v>140</v>
      </c>
      <c r="AB7" s="753"/>
      <c r="AC7" s="753"/>
      <c r="AD7" s="753"/>
      <c r="AE7" s="754"/>
      <c r="AF7" s="755">
        <v>96</v>
      </c>
      <c r="AG7" s="756"/>
      <c r="AH7" s="756"/>
      <c r="AI7" s="756"/>
      <c r="AJ7" s="757"/>
      <c r="AK7" s="792" t="s">
        <v>559</v>
      </c>
      <c r="AL7" s="793"/>
      <c r="AM7" s="793"/>
      <c r="AN7" s="793"/>
      <c r="AO7" s="793"/>
      <c r="AP7" s="793">
        <v>4739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-9</v>
      </c>
      <c r="CI7" s="790"/>
      <c r="CJ7" s="790"/>
      <c r="CK7" s="790"/>
      <c r="CL7" s="791"/>
      <c r="CM7" s="789">
        <v>94</v>
      </c>
      <c r="CN7" s="790"/>
      <c r="CO7" s="790"/>
      <c r="CP7" s="790"/>
      <c r="CQ7" s="791"/>
      <c r="CR7" s="789">
        <v>4</v>
      </c>
      <c r="CS7" s="790"/>
      <c r="CT7" s="790"/>
      <c r="CU7" s="790"/>
      <c r="CV7" s="791"/>
      <c r="CW7" s="789" t="s">
        <v>563</v>
      </c>
      <c r="CX7" s="790"/>
      <c r="CY7" s="790"/>
      <c r="CZ7" s="790"/>
      <c r="DA7" s="791"/>
      <c r="DB7" s="789" t="s">
        <v>565</v>
      </c>
      <c r="DC7" s="790"/>
      <c r="DD7" s="790"/>
      <c r="DE7" s="790"/>
      <c r="DF7" s="791"/>
      <c r="DG7" s="789" t="s">
        <v>566</v>
      </c>
      <c r="DH7" s="790"/>
      <c r="DI7" s="790"/>
      <c r="DJ7" s="790"/>
      <c r="DK7" s="791"/>
      <c r="DL7" s="789" t="s">
        <v>563</v>
      </c>
      <c r="DM7" s="790"/>
      <c r="DN7" s="790"/>
      <c r="DO7" s="790"/>
      <c r="DP7" s="791"/>
      <c r="DQ7" s="789" t="s">
        <v>566</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6</v>
      </c>
      <c r="R8" s="777"/>
      <c r="S8" s="777"/>
      <c r="T8" s="777"/>
      <c r="U8" s="777"/>
      <c r="V8" s="777" t="s">
        <v>558</v>
      </c>
      <c r="W8" s="777"/>
      <c r="X8" s="777"/>
      <c r="Y8" s="777"/>
      <c r="Z8" s="777"/>
      <c r="AA8" s="777">
        <v>6</v>
      </c>
      <c r="AB8" s="777"/>
      <c r="AC8" s="777"/>
      <c r="AD8" s="777"/>
      <c r="AE8" s="778"/>
      <c r="AF8" s="779">
        <v>6</v>
      </c>
      <c r="AG8" s="780"/>
      <c r="AH8" s="780"/>
      <c r="AI8" s="780"/>
      <c r="AJ8" s="781"/>
      <c r="AK8" s="782" t="s">
        <v>560</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4898</v>
      </c>
      <c r="R23" s="812"/>
      <c r="S23" s="812"/>
      <c r="T23" s="812"/>
      <c r="U23" s="812"/>
      <c r="V23" s="812">
        <v>4752</v>
      </c>
      <c r="W23" s="812"/>
      <c r="X23" s="812"/>
      <c r="Y23" s="812"/>
      <c r="Z23" s="812"/>
      <c r="AA23" s="812">
        <v>146</v>
      </c>
      <c r="AB23" s="812"/>
      <c r="AC23" s="812"/>
      <c r="AD23" s="812"/>
      <c r="AE23" s="813"/>
      <c r="AF23" s="814">
        <v>102</v>
      </c>
      <c r="AG23" s="812"/>
      <c r="AH23" s="812"/>
      <c r="AI23" s="812"/>
      <c r="AJ23" s="815"/>
      <c r="AK23" s="816"/>
      <c r="AL23" s="817"/>
      <c r="AM23" s="817"/>
      <c r="AN23" s="817"/>
      <c r="AO23" s="817"/>
      <c r="AP23" s="812">
        <v>4739</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1361</v>
      </c>
      <c r="R28" s="841"/>
      <c r="S28" s="841"/>
      <c r="T28" s="841"/>
      <c r="U28" s="841"/>
      <c r="V28" s="841">
        <v>1231</v>
      </c>
      <c r="W28" s="841"/>
      <c r="X28" s="841"/>
      <c r="Y28" s="841"/>
      <c r="Z28" s="841"/>
      <c r="AA28" s="841">
        <v>130</v>
      </c>
      <c r="AB28" s="841"/>
      <c r="AC28" s="841"/>
      <c r="AD28" s="841"/>
      <c r="AE28" s="842"/>
      <c r="AF28" s="843">
        <v>130</v>
      </c>
      <c r="AG28" s="841"/>
      <c r="AH28" s="841"/>
      <c r="AI28" s="841"/>
      <c r="AJ28" s="844"/>
      <c r="AK28" s="845">
        <v>78</v>
      </c>
      <c r="AL28" s="836"/>
      <c r="AM28" s="836"/>
      <c r="AN28" s="836"/>
      <c r="AO28" s="836"/>
      <c r="AP28" s="836" t="s">
        <v>560</v>
      </c>
      <c r="AQ28" s="836"/>
      <c r="AR28" s="836"/>
      <c r="AS28" s="836"/>
      <c r="AT28" s="836"/>
      <c r="AU28" s="836" t="s">
        <v>559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123</v>
      </c>
      <c r="R29" s="777"/>
      <c r="S29" s="777"/>
      <c r="T29" s="777"/>
      <c r="U29" s="777"/>
      <c r="V29" s="777">
        <v>123</v>
      </c>
      <c r="W29" s="777"/>
      <c r="X29" s="777"/>
      <c r="Y29" s="777"/>
      <c r="Z29" s="777"/>
      <c r="AA29" s="777">
        <v>0</v>
      </c>
      <c r="AB29" s="777"/>
      <c r="AC29" s="777"/>
      <c r="AD29" s="777"/>
      <c r="AE29" s="778"/>
      <c r="AF29" s="779">
        <v>5</v>
      </c>
      <c r="AG29" s="780"/>
      <c r="AH29" s="780"/>
      <c r="AI29" s="780"/>
      <c r="AJ29" s="781"/>
      <c r="AK29" s="848">
        <v>40</v>
      </c>
      <c r="AL29" s="849"/>
      <c r="AM29" s="849"/>
      <c r="AN29" s="849"/>
      <c r="AO29" s="849"/>
      <c r="AP29" s="849" t="s">
        <v>560</v>
      </c>
      <c r="AQ29" s="849"/>
      <c r="AR29" s="849"/>
      <c r="AS29" s="849"/>
      <c r="AT29" s="849"/>
      <c r="AU29" s="849" t="s">
        <v>560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236</v>
      </c>
      <c r="R30" s="777"/>
      <c r="S30" s="777"/>
      <c r="T30" s="777"/>
      <c r="U30" s="777"/>
      <c r="V30" s="777">
        <v>178</v>
      </c>
      <c r="W30" s="777"/>
      <c r="X30" s="777"/>
      <c r="Y30" s="777"/>
      <c r="Z30" s="777"/>
      <c r="AA30" s="777">
        <v>58</v>
      </c>
      <c r="AB30" s="777"/>
      <c r="AC30" s="777"/>
      <c r="AD30" s="777"/>
      <c r="AE30" s="778"/>
      <c r="AF30" s="779">
        <v>778</v>
      </c>
      <c r="AG30" s="780"/>
      <c r="AH30" s="780"/>
      <c r="AI30" s="780"/>
      <c r="AJ30" s="781"/>
      <c r="AK30" s="848" t="s">
        <v>561</v>
      </c>
      <c r="AL30" s="849"/>
      <c r="AM30" s="849"/>
      <c r="AN30" s="849"/>
      <c r="AO30" s="849"/>
      <c r="AP30" s="849">
        <v>472</v>
      </c>
      <c r="AQ30" s="849"/>
      <c r="AR30" s="849"/>
      <c r="AS30" s="849"/>
      <c r="AT30" s="849"/>
      <c r="AU30" s="849" t="s">
        <v>561</v>
      </c>
      <c r="AV30" s="849"/>
      <c r="AW30" s="849"/>
      <c r="AX30" s="849"/>
      <c r="AY30" s="849"/>
      <c r="AZ30" s="850"/>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9</v>
      </c>
      <c r="R31" s="777"/>
      <c r="S31" s="777"/>
      <c r="T31" s="777"/>
      <c r="U31" s="777"/>
      <c r="V31" s="777">
        <v>9</v>
      </c>
      <c r="W31" s="777"/>
      <c r="X31" s="777"/>
      <c r="Y31" s="777"/>
      <c r="Z31" s="777"/>
      <c r="AA31" s="777">
        <v>0</v>
      </c>
      <c r="AB31" s="777"/>
      <c r="AC31" s="777"/>
      <c r="AD31" s="777"/>
      <c r="AE31" s="778"/>
      <c r="AF31" s="779">
        <v>0</v>
      </c>
      <c r="AG31" s="780"/>
      <c r="AH31" s="780"/>
      <c r="AI31" s="780"/>
      <c r="AJ31" s="781"/>
      <c r="AK31" s="848">
        <v>6</v>
      </c>
      <c r="AL31" s="849"/>
      <c r="AM31" s="849"/>
      <c r="AN31" s="849"/>
      <c r="AO31" s="849"/>
      <c r="AP31" s="849">
        <v>66</v>
      </c>
      <c r="AQ31" s="849"/>
      <c r="AR31" s="849"/>
      <c r="AS31" s="849"/>
      <c r="AT31" s="849"/>
      <c r="AU31" s="849">
        <v>35</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586</v>
      </c>
      <c r="R32" s="777"/>
      <c r="S32" s="777"/>
      <c r="T32" s="777"/>
      <c r="U32" s="777"/>
      <c r="V32" s="777">
        <v>585</v>
      </c>
      <c r="W32" s="777"/>
      <c r="X32" s="777"/>
      <c r="Y32" s="777"/>
      <c r="Z32" s="777"/>
      <c r="AA32" s="777">
        <v>1</v>
      </c>
      <c r="AB32" s="777"/>
      <c r="AC32" s="777"/>
      <c r="AD32" s="777"/>
      <c r="AE32" s="778"/>
      <c r="AF32" s="779">
        <v>1</v>
      </c>
      <c r="AG32" s="780"/>
      <c r="AH32" s="780"/>
      <c r="AI32" s="780"/>
      <c r="AJ32" s="781"/>
      <c r="AK32" s="848">
        <v>191</v>
      </c>
      <c r="AL32" s="849"/>
      <c r="AM32" s="849"/>
      <c r="AN32" s="849"/>
      <c r="AO32" s="849"/>
      <c r="AP32" s="849">
        <v>5390</v>
      </c>
      <c r="AQ32" s="849"/>
      <c r="AR32" s="849"/>
      <c r="AS32" s="849"/>
      <c r="AT32" s="849"/>
      <c r="AU32" s="849">
        <v>905</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540</v>
      </c>
      <c r="C33" s="774"/>
      <c r="D33" s="774"/>
      <c r="E33" s="774"/>
      <c r="F33" s="774"/>
      <c r="G33" s="774"/>
      <c r="H33" s="774"/>
      <c r="I33" s="774"/>
      <c r="J33" s="774"/>
      <c r="K33" s="774"/>
      <c r="L33" s="774"/>
      <c r="M33" s="774"/>
      <c r="N33" s="774"/>
      <c r="O33" s="774"/>
      <c r="P33" s="775"/>
      <c r="Q33" s="776">
        <v>489</v>
      </c>
      <c r="R33" s="777"/>
      <c r="S33" s="777"/>
      <c r="T33" s="777"/>
      <c r="U33" s="777"/>
      <c r="V33" s="777">
        <v>488</v>
      </c>
      <c r="W33" s="777"/>
      <c r="X33" s="777"/>
      <c r="Y33" s="777"/>
      <c r="Z33" s="777"/>
      <c r="AA33" s="777">
        <v>0</v>
      </c>
      <c r="AB33" s="777"/>
      <c r="AC33" s="777"/>
      <c r="AD33" s="777"/>
      <c r="AE33" s="778"/>
      <c r="AF33" s="779">
        <v>1</v>
      </c>
      <c r="AG33" s="780"/>
      <c r="AH33" s="780"/>
      <c r="AI33" s="780"/>
      <c r="AJ33" s="781"/>
      <c r="AK33" s="848">
        <v>160</v>
      </c>
      <c r="AL33" s="849"/>
      <c r="AM33" s="849"/>
      <c r="AN33" s="849"/>
      <c r="AO33" s="849"/>
      <c r="AP33" s="849">
        <v>4510</v>
      </c>
      <c r="AQ33" s="849"/>
      <c r="AR33" s="849"/>
      <c r="AS33" s="849"/>
      <c r="AT33" s="849"/>
      <c r="AU33" s="849">
        <v>757</v>
      </c>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541</v>
      </c>
      <c r="C34" s="774"/>
      <c r="D34" s="774"/>
      <c r="E34" s="774"/>
      <c r="F34" s="774"/>
      <c r="G34" s="774"/>
      <c r="H34" s="774"/>
      <c r="I34" s="774"/>
      <c r="J34" s="774"/>
      <c r="K34" s="774"/>
      <c r="L34" s="774"/>
      <c r="M34" s="774"/>
      <c r="N34" s="774"/>
      <c r="O34" s="774"/>
      <c r="P34" s="775"/>
      <c r="Q34" s="776">
        <v>97</v>
      </c>
      <c r="R34" s="777"/>
      <c r="S34" s="777"/>
      <c r="T34" s="777"/>
      <c r="U34" s="777"/>
      <c r="V34" s="777">
        <v>97</v>
      </c>
      <c r="W34" s="777"/>
      <c r="X34" s="777"/>
      <c r="Y34" s="777"/>
      <c r="Z34" s="777"/>
      <c r="AA34" s="777">
        <v>0</v>
      </c>
      <c r="AB34" s="777"/>
      <c r="AC34" s="777"/>
      <c r="AD34" s="777"/>
      <c r="AE34" s="778"/>
      <c r="AF34" s="779">
        <v>0</v>
      </c>
      <c r="AG34" s="780"/>
      <c r="AH34" s="780"/>
      <c r="AI34" s="780"/>
      <c r="AJ34" s="781"/>
      <c r="AK34" s="848">
        <v>31</v>
      </c>
      <c r="AL34" s="849"/>
      <c r="AM34" s="849"/>
      <c r="AN34" s="849"/>
      <c r="AO34" s="849"/>
      <c r="AP34" s="849">
        <v>880</v>
      </c>
      <c r="AQ34" s="849"/>
      <c r="AR34" s="849"/>
      <c r="AS34" s="849"/>
      <c r="AT34" s="849"/>
      <c r="AU34" s="849">
        <v>148</v>
      </c>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915</v>
      </c>
      <c r="AG63" s="860"/>
      <c r="AH63" s="860"/>
      <c r="AI63" s="860"/>
      <c r="AJ63" s="861"/>
      <c r="AK63" s="862"/>
      <c r="AL63" s="857"/>
      <c r="AM63" s="857"/>
      <c r="AN63" s="857"/>
      <c r="AO63" s="857"/>
      <c r="AP63" s="860">
        <v>5928</v>
      </c>
      <c r="AQ63" s="860"/>
      <c r="AR63" s="860"/>
      <c r="AS63" s="860"/>
      <c r="AT63" s="860"/>
      <c r="AU63" s="860">
        <v>940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v>106</v>
      </c>
      <c r="AG69" s="849"/>
      <c r="AH69" s="849"/>
      <c r="AI69" s="849"/>
      <c r="AJ69" s="849"/>
      <c r="AK69" s="849"/>
      <c r="AL69" s="849"/>
      <c r="AM69" s="849"/>
      <c r="AN69" s="849"/>
      <c r="AO69" s="849"/>
      <c r="AP69" s="849">
        <v>637</v>
      </c>
      <c r="AQ69" s="849"/>
      <c r="AR69" s="849"/>
      <c r="AS69" s="849"/>
      <c r="AT69" s="849"/>
      <c r="AU69" s="849">
        <v>121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t="s">
        <v>567</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t="s">
        <v>564</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v>19</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t="s">
        <v>564</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v>12</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543</v>
      </c>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v>74</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v>10444</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551</v>
      </c>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543</v>
      </c>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v>1002</v>
      </c>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552</v>
      </c>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v>4</v>
      </c>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553</v>
      </c>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v>14</v>
      </c>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554</v>
      </c>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v>32</v>
      </c>
      <c r="AG82" s="849"/>
      <c r="AH82" s="849"/>
      <c r="AI82" s="849"/>
      <c r="AJ82" s="849"/>
      <c r="AK82" s="849"/>
      <c r="AL82" s="849"/>
      <c r="AM82" s="849"/>
      <c r="AN82" s="849"/>
      <c r="AO82" s="849"/>
      <c r="AP82" s="849">
        <v>306</v>
      </c>
      <c r="AQ82" s="849"/>
      <c r="AR82" s="849"/>
      <c r="AS82" s="849"/>
      <c r="AT82" s="849"/>
      <c r="AU82" s="849">
        <v>19</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555</v>
      </c>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v>44</v>
      </c>
      <c r="AG83" s="849"/>
      <c r="AH83" s="849"/>
      <c r="AI83" s="849"/>
      <c r="AJ83" s="849"/>
      <c r="AK83" s="849"/>
      <c r="AL83" s="849"/>
      <c r="AM83" s="849"/>
      <c r="AN83" s="849"/>
      <c r="AO83" s="849"/>
      <c r="AP83" s="849">
        <v>235</v>
      </c>
      <c r="AQ83" s="849"/>
      <c r="AR83" s="849"/>
      <c r="AS83" s="849"/>
      <c r="AT83" s="849"/>
      <c r="AU83" s="849">
        <v>235</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556</v>
      </c>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t="s">
        <v>564</v>
      </c>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557</v>
      </c>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v>8</v>
      </c>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11759</v>
      </c>
      <c r="AG88" s="860"/>
      <c r="AH88" s="860"/>
      <c r="AI88" s="860"/>
      <c r="AJ88" s="860"/>
      <c r="AK88" s="857"/>
      <c r="AL88" s="857"/>
      <c r="AM88" s="857"/>
      <c r="AN88" s="857"/>
      <c r="AO88" s="857"/>
      <c r="AP88" s="860">
        <v>1178</v>
      </c>
      <c r="AQ88" s="860"/>
      <c r="AR88" s="860"/>
      <c r="AS88" s="860"/>
      <c r="AT88" s="860"/>
      <c r="AU88" s="860">
        <v>375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281</v>
      </c>
      <c r="AG109" s="913"/>
      <c r="AH109" s="913"/>
      <c r="AI109" s="913"/>
      <c r="AJ109" s="914"/>
      <c r="AK109" s="912" t="s">
        <v>280</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281</v>
      </c>
      <c r="BW109" s="913"/>
      <c r="BX109" s="913"/>
      <c r="BY109" s="913"/>
      <c r="BZ109" s="914"/>
      <c r="CA109" s="912" t="s">
        <v>280</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281</v>
      </c>
      <c r="DM109" s="913"/>
      <c r="DN109" s="913"/>
      <c r="DO109" s="913"/>
      <c r="DP109" s="914"/>
      <c r="DQ109" s="912" t="s">
        <v>280</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492062</v>
      </c>
      <c r="AB110" s="920"/>
      <c r="AC110" s="920"/>
      <c r="AD110" s="920"/>
      <c r="AE110" s="921"/>
      <c r="AF110" s="922">
        <v>471846</v>
      </c>
      <c r="AG110" s="920"/>
      <c r="AH110" s="920"/>
      <c r="AI110" s="920"/>
      <c r="AJ110" s="921"/>
      <c r="AK110" s="922">
        <v>438094</v>
      </c>
      <c r="AL110" s="920"/>
      <c r="AM110" s="920"/>
      <c r="AN110" s="920"/>
      <c r="AO110" s="921"/>
      <c r="AP110" s="923">
        <v>16.600000000000001</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4371502</v>
      </c>
      <c r="BR110" s="957"/>
      <c r="BS110" s="957"/>
      <c r="BT110" s="957"/>
      <c r="BU110" s="957"/>
      <c r="BV110" s="957">
        <v>4591157</v>
      </c>
      <c r="BW110" s="957"/>
      <c r="BX110" s="957"/>
      <c r="BY110" s="957"/>
      <c r="BZ110" s="957"/>
      <c r="CA110" s="957">
        <v>4738999</v>
      </c>
      <c r="CB110" s="957"/>
      <c r="CC110" s="957"/>
      <c r="CD110" s="957"/>
      <c r="CE110" s="957"/>
      <c r="CF110" s="971">
        <v>179.3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197888</v>
      </c>
      <c r="BR111" s="950"/>
      <c r="BS111" s="950"/>
      <c r="BT111" s="950"/>
      <c r="BU111" s="950"/>
      <c r="BV111" s="950">
        <v>468066</v>
      </c>
      <c r="BW111" s="950"/>
      <c r="BX111" s="950"/>
      <c r="BY111" s="950"/>
      <c r="BZ111" s="950"/>
      <c r="CA111" s="950">
        <v>438066</v>
      </c>
      <c r="CB111" s="950"/>
      <c r="CC111" s="950"/>
      <c r="CD111" s="950"/>
      <c r="CE111" s="950"/>
      <c r="CF111" s="944">
        <v>16.600000000000001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1481822</v>
      </c>
      <c r="BR112" s="950"/>
      <c r="BS112" s="950"/>
      <c r="BT112" s="950"/>
      <c r="BU112" s="950"/>
      <c r="BV112" s="950">
        <v>979291</v>
      </c>
      <c r="BW112" s="950"/>
      <c r="BX112" s="950"/>
      <c r="BY112" s="950"/>
      <c r="BZ112" s="950"/>
      <c r="CA112" s="950">
        <v>940697</v>
      </c>
      <c r="CB112" s="950"/>
      <c r="CC112" s="950"/>
      <c r="CD112" s="950"/>
      <c r="CE112" s="950"/>
      <c r="CF112" s="944">
        <v>35.6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195872</v>
      </c>
      <c r="AB113" s="964"/>
      <c r="AC113" s="964"/>
      <c r="AD113" s="964"/>
      <c r="AE113" s="965"/>
      <c r="AF113" s="966">
        <v>198416</v>
      </c>
      <c r="AG113" s="964"/>
      <c r="AH113" s="964"/>
      <c r="AI113" s="964"/>
      <c r="AJ113" s="965"/>
      <c r="AK113" s="966">
        <v>196635</v>
      </c>
      <c r="AL113" s="964"/>
      <c r="AM113" s="964"/>
      <c r="AN113" s="964"/>
      <c r="AO113" s="965"/>
      <c r="AP113" s="967">
        <v>7.4</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426370</v>
      </c>
      <c r="BR113" s="950"/>
      <c r="BS113" s="950"/>
      <c r="BT113" s="950"/>
      <c r="BU113" s="950"/>
      <c r="BV113" s="950">
        <v>398231</v>
      </c>
      <c r="BW113" s="950"/>
      <c r="BX113" s="950"/>
      <c r="BY113" s="950"/>
      <c r="BZ113" s="950"/>
      <c r="CA113" s="950">
        <v>379168</v>
      </c>
      <c r="CB113" s="950"/>
      <c r="CC113" s="950"/>
      <c r="CD113" s="950"/>
      <c r="CE113" s="950"/>
      <c r="CF113" s="944">
        <v>14.3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14133</v>
      </c>
      <c r="AB114" s="989"/>
      <c r="AC114" s="989"/>
      <c r="AD114" s="989"/>
      <c r="AE114" s="990"/>
      <c r="AF114" s="991">
        <v>26174</v>
      </c>
      <c r="AG114" s="989"/>
      <c r="AH114" s="989"/>
      <c r="AI114" s="989"/>
      <c r="AJ114" s="990"/>
      <c r="AK114" s="991">
        <v>25563</v>
      </c>
      <c r="AL114" s="989"/>
      <c r="AM114" s="989"/>
      <c r="AN114" s="989"/>
      <c r="AO114" s="990"/>
      <c r="AP114" s="992">
        <v>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794235</v>
      </c>
      <c r="BR114" s="950"/>
      <c r="BS114" s="950"/>
      <c r="BT114" s="950"/>
      <c r="BU114" s="950"/>
      <c r="BV114" s="950">
        <v>802436</v>
      </c>
      <c r="BW114" s="950"/>
      <c r="BX114" s="950"/>
      <c r="BY114" s="950"/>
      <c r="BZ114" s="950"/>
      <c r="CA114" s="950">
        <v>766112</v>
      </c>
      <c r="CB114" s="950"/>
      <c r="CC114" s="950"/>
      <c r="CD114" s="950"/>
      <c r="CE114" s="950"/>
      <c r="CF114" s="944">
        <v>29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29822</v>
      </c>
      <c r="AB115" s="964"/>
      <c r="AC115" s="964"/>
      <c r="AD115" s="964"/>
      <c r="AE115" s="965"/>
      <c r="AF115" s="966">
        <v>23960</v>
      </c>
      <c r="AG115" s="964"/>
      <c r="AH115" s="964"/>
      <c r="AI115" s="964"/>
      <c r="AJ115" s="965"/>
      <c r="AK115" s="966">
        <v>23960</v>
      </c>
      <c r="AL115" s="964"/>
      <c r="AM115" s="964"/>
      <c r="AN115" s="964"/>
      <c r="AO115" s="965"/>
      <c r="AP115" s="967">
        <v>0.9</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26153</v>
      </c>
      <c r="DH116" s="989"/>
      <c r="DI116" s="989"/>
      <c r="DJ116" s="989"/>
      <c r="DK116" s="990"/>
      <c r="DL116" s="991">
        <v>22556</v>
      </c>
      <c r="DM116" s="989"/>
      <c r="DN116" s="989"/>
      <c r="DO116" s="989"/>
      <c r="DP116" s="990"/>
      <c r="DQ116" s="991">
        <v>22556</v>
      </c>
      <c r="DR116" s="989"/>
      <c r="DS116" s="989"/>
      <c r="DT116" s="989"/>
      <c r="DU116" s="990"/>
      <c r="DV116" s="992">
        <v>0.9</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731889</v>
      </c>
      <c r="AB117" s="996"/>
      <c r="AC117" s="996"/>
      <c r="AD117" s="996"/>
      <c r="AE117" s="997"/>
      <c r="AF117" s="995">
        <v>720396</v>
      </c>
      <c r="AG117" s="996"/>
      <c r="AH117" s="996"/>
      <c r="AI117" s="996"/>
      <c r="AJ117" s="997"/>
      <c r="AK117" s="995">
        <v>684252</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281</v>
      </c>
      <c r="AG118" s="913"/>
      <c r="AH118" s="913"/>
      <c r="AI118" s="913"/>
      <c r="AJ118" s="914"/>
      <c r="AK118" s="912" t="s">
        <v>280</v>
      </c>
      <c r="AL118" s="913"/>
      <c r="AM118" s="913"/>
      <c r="AN118" s="913"/>
      <c r="AO118" s="914"/>
      <c r="AP118" s="1020" t="s">
        <v>402</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432</v>
      </c>
      <c r="BP118" s="1024"/>
      <c r="BQ118" s="1015">
        <v>7271817</v>
      </c>
      <c r="BR118" s="1016"/>
      <c r="BS118" s="1016"/>
      <c r="BT118" s="1016"/>
      <c r="BU118" s="1016"/>
      <c r="BV118" s="1016">
        <v>7239181</v>
      </c>
      <c r="BW118" s="1016"/>
      <c r="BX118" s="1016"/>
      <c r="BY118" s="1016"/>
      <c r="BZ118" s="1016"/>
      <c r="CA118" s="1016">
        <v>7263042</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1894197</v>
      </c>
      <c r="BR119" s="957"/>
      <c r="BS119" s="957"/>
      <c r="BT119" s="957"/>
      <c r="BU119" s="957"/>
      <c r="BV119" s="957">
        <v>2007882</v>
      </c>
      <c r="BW119" s="957"/>
      <c r="BX119" s="957"/>
      <c r="BY119" s="957"/>
      <c r="BZ119" s="957"/>
      <c r="CA119" s="957">
        <v>2199184</v>
      </c>
      <c r="CB119" s="957"/>
      <c r="CC119" s="957"/>
      <c r="CD119" s="957"/>
      <c r="CE119" s="957"/>
      <c r="CF119" s="971">
        <v>83.2</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171735</v>
      </c>
      <c r="DH119" s="1028"/>
      <c r="DI119" s="1028"/>
      <c r="DJ119" s="1028"/>
      <c r="DK119" s="1029"/>
      <c r="DL119" s="1030">
        <v>445510</v>
      </c>
      <c r="DM119" s="1028"/>
      <c r="DN119" s="1028"/>
      <c r="DO119" s="1028"/>
      <c r="DP119" s="1029"/>
      <c r="DQ119" s="1030">
        <v>415510</v>
      </c>
      <c r="DR119" s="1028"/>
      <c r="DS119" s="1028"/>
      <c r="DT119" s="1028"/>
      <c r="DU119" s="1029"/>
      <c r="DV119" s="1031">
        <v>15.7</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27341</v>
      </c>
      <c r="BR120" s="950"/>
      <c r="BS120" s="950"/>
      <c r="BT120" s="950"/>
      <c r="BU120" s="950"/>
      <c r="BV120" s="950">
        <v>18444</v>
      </c>
      <c r="BW120" s="950"/>
      <c r="BX120" s="950"/>
      <c r="BY120" s="950"/>
      <c r="BZ120" s="950"/>
      <c r="CA120" s="950">
        <v>10601</v>
      </c>
      <c r="CB120" s="950"/>
      <c r="CC120" s="950"/>
      <c r="CD120" s="950"/>
      <c r="CE120" s="950"/>
      <c r="CF120" s="944">
        <v>0.4</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1441485</v>
      </c>
      <c r="DH120" s="957"/>
      <c r="DI120" s="957"/>
      <c r="DJ120" s="957"/>
      <c r="DK120" s="957"/>
      <c r="DL120" s="957">
        <v>941617</v>
      </c>
      <c r="DM120" s="957"/>
      <c r="DN120" s="957"/>
      <c r="DO120" s="957"/>
      <c r="DP120" s="957"/>
      <c r="DQ120" s="957">
        <v>905485</v>
      </c>
      <c r="DR120" s="957"/>
      <c r="DS120" s="957"/>
      <c r="DT120" s="957"/>
      <c r="DU120" s="957"/>
      <c r="DV120" s="958">
        <v>34.299999999999997</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7158646</v>
      </c>
      <c r="BR121" s="1016"/>
      <c r="BS121" s="1016"/>
      <c r="BT121" s="1016"/>
      <c r="BU121" s="1016"/>
      <c r="BV121" s="1016">
        <v>6955385</v>
      </c>
      <c r="BW121" s="1016"/>
      <c r="BX121" s="1016"/>
      <c r="BY121" s="1016"/>
      <c r="BZ121" s="1016"/>
      <c r="CA121" s="1016">
        <v>6867586</v>
      </c>
      <c r="CB121" s="1016"/>
      <c r="CC121" s="1016"/>
      <c r="CD121" s="1016"/>
      <c r="CE121" s="1016"/>
      <c r="CF121" s="1054">
        <v>259.89999999999998</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40337</v>
      </c>
      <c r="DH121" s="950"/>
      <c r="DI121" s="950"/>
      <c r="DJ121" s="950"/>
      <c r="DK121" s="950"/>
      <c r="DL121" s="950">
        <v>37674</v>
      </c>
      <c r="DM121" s="950"/>
      <c r="DN121" s="950"/>
      <c r="DO121" s="950"/>
      <c r="DP121" s="950"/>
      <c r="DQ121" s="950">
        <v>35212</v>
      </c>
      <c r="DR121" s="950"/>
      <c r="DS121" s="950"/>
      <c r="DT121" s="950"/>
      <c r="DU121" s="950"/>
      <c r="DV121" s="951">
        <v>1.3</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443</v>
      </c>
      <c r="BP122" s="1024"/>
      <c r="BQ122" s="1064">
        <v>9080184</v>
      </c>
      <c r="BR122" s="1065"/>
      <c r="BS122" s="1065"/>
      <c r="BT122" s="1065"/>
      <c r="BU122" s="1065"/>
      <c r="BV122" s="1065">
        <v>8981711</v>
      </c>
      <c r="BW122" s="1065"/>
      <c r="BX122" s="1065"/>
      <c r="BY122" s="1065"/>
      <c r="BZ122" s="1065"/>
      <c r="CA122" s="1065">
        <v>9077371</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3597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2265</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23960</v>
      </c>
      <c r="AB127" s="989"/>
      <c r="AC127" s="989"/>
      <c r="AD127" s="989"/>
      <c r="AE127" s="990"/>
      <c r="AF127" s="991">
        <v>23960</v>
      </c>
      <c r="AG127" s="989"/>
      <c r="AH127" s="989"/>
      <c r="AI127" s="989"/>
      <c r="AJ127" s="990"/>
      <c r="AK127" s="991">
        <v>23960</v>
      </c>
      <c r="AL127" s="989"/>
      <c r="AM127" s="989"/>
      <c r="AN127" s="989"/>
      <c r="AO127" s="990"/>
      <c r="AP127" s="992">
        <v>0.9</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7646</v>
      </c>
      <c r="AB128" s="1120"/>
      <c r="AC128" s="1120"/>
      <c r="AD128" s="1120"/>
      <c r="AE128" s="1121"/>
      <c r="AF128" s="1122">
        <v>7502</v>
      </c>
      <c r="AG128" s="1120"/>
      <c r="AH128" s="1120"/>
      <c r="AI128" s="1120"/>
      <c r="AJ128" s="1121"/>
      <c r="AK128" s="1122">
        <v>7500</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3148699</v>
      </c>
      <c r="AB129" s="989"/>
      <c r="AC129" s="989"/>
      <c r="AD129" s="989"/>
      <c r="AE129" s="990"/>
      <c r="AF129" s="991">
        <v>3125662</v>
      </c>
      <c r="AG129" s="989"/>
      <c r="AH129" s="989"/>
      <c r="AI129" s="989"/>
      <c r="AJ129" s="990"/>
      <c r="AK129" s="991">
        <v>3180737</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5.2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585183</v>
      </c>
      <c r="AB130" s="989"/>
      <c r="AC130" s="989"/>
      <c r="AD130" s="989"/>
      <c r="AE130" s="990"/>
      <c r="AF130" s="991">
        <v>586413</v>
      </c>
      <c r="AG130" s="989"/>
      <c r="AH130" s="989"/>
      <c r="AI130" s="989"/>
      <c r="AJ130" s="990"/>
      <c r="AK130" s="991">
        <v>537899</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t="s">
        <v>469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2563516</v>
      </c>
      <c r="AB131" s="1028"/>
      <c r="AC131" s="1028"/>
      <c r="AD131" s="1028"/>
      <c r="AE131" s="1029"/>
      <c r="AF131" s="1030">
        <v>2539249</v>
      </c>
      <c r="AG131" s="1028"/>
      <c r="AH131" s="1028"/>
      <c r="AI131" s="1028"/>
      <c r="AJ131" s="1029"/>
      <c r="AK131" s="1030">
        <v>2642838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5.4245809270000001</v>
      </c>
      <c r="AB132" s="1134"/>
      <c r="AC132" s="1134"/>
      <c r="AD132" s="1134"/>
      <c r="AE132" s="1135"/>
      <c r="AF132" s="1136">
        <v>4.9810396700000004</v>
      </c>
      <c r="AG132" s="1134"/>
      <c r="AH132" s="1134"/>
      <c r="AI132" s="1134"/>
      <c r="AJ132" s="1135"/>
      <c r="AK132" s="1136">
        <v>5.2539353530000001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6.3</v>
      </c>
      <c r="AB133" s="1141"/>
      <c r="AC133" s="1141"/>
      <c r="AD133" s="1141"/>
      <c r="AE133" s="1142"/>
      <c r="AF133" s="1140">
        <v>5.5</v>
      </c>
      <c r="AG133" s="1141"/>
      <c r="AH133" s="1141"/>
      <c r="AI133" s="1141"/>
      <c r="AJ133" s="1142"/>
      <c r="AK133" s="1140">
        <v>5.2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636089</v>
      </c>
      <c r="L9" s="264">
        <v>61949</v>
      </c>
      <c r="M9" s="265">
        <v>114146</v>
      </c>
      <c r="N9" s="266">
        <v>-45.7</v>
      </c>
    </row>
    <row r="10" spans="1:16">
      <c r="A10" s="248"/>
      <c r="B10" s="244"/>
      <c r="C10" s="244"/>
      <c r="D10" s="244"/>
      <c r="E10" s="244"/>
      <c r="F10" s="244"/>
      <c r="G10" s="1149" t="s">
        <v>482</v>
      </c>
      <c r="H10" s="1150"/>
      <c r="I10" s="1150"/>
      <c r="J10" s="1151"/>
      <c r="K10" s="267">
        <v>191196</v>
      </c>
      <c r="L10" s="268">
        <v>18621</v>
      </c>
      <c r="M10" s="269">
        <v>10658</v>
      </c>
      <c r="N10" s="270">
        <v>74.7</v>
      </c>
    </row>
    <row r="11" spans="1:16" ht="13.5" customHeight="1">
      <c r="A11" s="248"/>
      <c r="B11" s="244"/>
      <c r="C11" s="244"/>
      <c r="D11" s="244"/>
      <c r="E11" s="244"/>
      <c r="F11" s="244"/>
      <c r="G11" s="1149" t="s">
        <v>483</v>
      </c>
      <c r="H11" s="1150"/>
      <c r="I11" s="1150"/>
      <c r="J11" s="1151"/>
      <c r="K11" s="267">
        <v>167641</v>
      </c>
      <c r="L11" s="268">
        <v>16327</v>
      </c>
      <c r="M11" s="269">
        <v>17529</v>
      </c>
      <c r="N11" s="270">
        <v>-6.9</v>
      </c>
    </row>
    <row r="12" spans="1:16" ht="13.5" customHeight="1">
      <c r="A12" s="248"/>
      <c r="B12" s="244"/>
      <c r="C12" s="244"/>
      <c r="D12" s="244"/>
      <c r="E12" s="244"/>
      <c r="F12" s="244"/>
      <c r="G12" s="1149" t="s">
        <v>484</v>
      </c>
      <c r="H12" s="1150"/>
      <c r="I12" s="1150"/>
      <c r="J12" s="1151"/>
      <c r="K12" s="267" t="s">
        <v>485</v>
      </c>
      <c r="L12" s="268" t="s">
        <v>485</v>
      </c>
      <c r="M12" s="269">
        <v>1257</v>
      </c>
      <c r="N12" s="270" t="s">
        <v>485</v>
      </c>
    </row>
    <row r="13" spans="1:16" ht="13.5" customHeight="1">
      <c r="A13" s="248"/>
      <c r="B13" s="244"/>
      <c r="C13" s="244"/>
      <c r="D13" s="244"/>
      <c r="E13" s="244"/>
      <c r="F13" s="244"/>
      <c r="G13" s="1149" t="s">
        <v>486</v>
      </c>
      <c r="H13" s="1150"/>
      <c r="I13" s="1150"/>
      <c r="J13" s="1151"/>
      <c r="K13" s="267" t="s">
        <v>485</v>
      </c>
      <c r="L13" s="268" t="s">
        <v>485</v>
      </c>
      <c r="M13" s="269" t="s">
        <v>485</v>
      </c>
      <c r="N13" s="270" t="s">
        <v>485</v>
      </c>
    </row>
    <row r="14" spans="1:16" ht="13.5" customHeight="1">
      <c r="A14" s="248"/>
      <c r="B14" s="244"/>
      <c r="C14" s="244"/>
      <c r="D14" s="244"/>
      <c r="E14" s="244"/>
      <c r="F14" s="244"/>
      <c r="G14" s="1149" t="s">
        <v>487</v>
      </c>
      <c r="H14" s="1150"/>
      <c r="I14" s="1150"/>
      <c r="J14" s="1151"/>
      <c r="K14" s="267">
        <v>12384</v>
      </c>
      <c r="L14" s="268">
        <v>1206</v>
      </c>
      <c r="M14" s="269">
        <v>5389</v>
      </c>
      <c r="N14" s="270">
        <v>-77.599999999999994</v>
      </c>
    </row>
    <row r="15" spans="1:16" ht="13.5" customHeight="1">
      <c r="A15" s="248"/>
      <c r="B15" s="244"/>
      <c r="C15" s="244"/>
      <c r="D15" s="244"/>
      <c r="E15" s="244"/>
      <c r="F15" s="244"/>
      <c r="G15" s="1149" t="s">
        <v>488</v>
      </c>
      <c r="H15" s="1150"/>
      <c r="I15" s="1150"/>
      <c r="J15" s="1151"/>
      <c r="K15" s="267">
        <v>72875</v>
      </c>
      <c r="L15" s="268">
        <v>7097</v>
      </c>
      <c r="M15" s="269">
        <v>2513</v>
      </c>
      <c r="N15" s="270">
        <v>182.4</v>
      </c>
    </row>
    <row r="16" spans="1:16">
      <c r="A16" s="248"/>
      <c r="B16" s="244"/>
      <c r="C16" s="244"/>
      <c r="D16" s="244"/>
      <c r="E16" s="244"/>
      <c r="F16" s="244"/>
      <c r="G16" s="1152" t="s">
        <v>489</v>
      </c>
      <c r="H16" s="1153"/>
      <c r="I16" s="1153"/>
      <c r="J16" s="1154"/>
      <c r="K16" s="268">
        <v>-56204</v>
      </c>
      <c r="L16" s="268">
        <v>-5474</v>
      </c>
      <c r="M16" s="269">
        <v>-11876</v>
      </c>
      <c r="N16" s="270">
        <v>-53.9</v>
      </c>
    </row>
    <row r="17" spans="1:16">
      <c r="A17" s="248"/>
      <c r="B17" s="244"/>
      <c r="C17" s="244"/>
      <c r="D17" s="244"/>
      <c r="E17" s="244"/>
      <c r="F17" s="244"/>
      <c r="G17" s="1152" t="s">
        <v>164</v>
      </c>
      <c r="H17" s="1153"/>
      <c r="I17" s="1153"/>
      <c r="J17" s="1154"/>
      <c r="K17" s="268">
        <v>1023981</v>
      </c>
      <c r="L17" s="268">
        <v>99725</v>
      </c>
      <c r="M17" s="269">
        <v>139615</v>
      </c>
      <c r="N17" s="270">
        <v>-28.6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8.2799999999999994</v>
      </c>
      <c r="L21" s="281">
        <v>13.07</v>
      </c>
      <c r="M21" s="282">
        <v>-4.79</v>
      </c>
      <c r="N21" s="249"/>
      <c r="O21" s="283"/>
      <c r="P21" s="279"/>
    </row>
    <row r="22" spans="1:16" s="284" customFormat="1">
      <c r="A22" s="279"/>
      <c r="B22" s="249"/>
      <c r="C22" s="249"/>
      <c r="D22" s="249"/>
      <c r="E22" s="249"/>
      <c r="F22" s="249"/>
      <c r="G22" s="1144" t="s">
        <v>495</v>
      </c>
      <c r="H22" s="1145"/>
      <c r="I22" s="1145"/>
      <c r="J22" s="1146"/>
      <c r="K22" s="285">
        <v>95.9</v>
      </c>
      <c r="L22" s="286">
        <v>95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438094</v>
      </c>
      <c r="L32" s="294">
        <v>42666</v>
      </c>
      <c r="M32" s="295">
        <v>64386</v>
      </c>
      <c r="N32" s="296">
        <v>-33.700000000000003</v>
      </c>
    </row>
    <row r="33" spans="1:16" ht="13.5" customHeight="1">
      <c r="A33" s="248"/>
      <c r="B33" s="244"/>
      <c r="C33" s="244"/>
      <c r="D33" s="244"/>
      <c r="E33" s="244"/>
      <c r="F33" s="244"/>
      <c r="G33" s="1160" t="s">
        <v>500</v>
      </c>
      <c r="H33" s="1161"/>
      <c r="I33" s="1161"/>
      <c r="J33" s="1162"/>
      <c r="K33" s="294" t="s">
        <v>485</v>
      </c>
      <c r="L33" s="294" t="s">
        <v>485</v>
      </c>
      <c r="M33" s="295" t="s">
        <v>485</v>
      </c>
      <c r="N33" s="296" t="s">
        <v>485</v>
      </c>
    </row>
    <row r="34" spans="1:16" ht="27" customHeight="1">
      <c r="A34" s="248"/>
      <c r="B34" s="244"/>
      <c r="C34" s="244"/>
      <c r="D34" s="244"/>
      <c r="E34" s="244"/>
      <c r="F34" s="244"/>
      <c r="G34" s="1160" t="s">
        <v>501</v>
      </c>
      <c r="H34" s="1161"/>
      <c r="I34" s="1161"/>
      <c r="J34" s="1162"/>
      <c r="K34" s="294" t="s">
        <v>485</v>
      </c>
      <c r="L34" s="294" t="s">
        <v>485</v>
      </c>
      <c r="M34" s="295">
        <v>1</v>
      </c>
      <c r="N34" s="296" t="s">
        <v>485</v>
      </c>
    </row>
    <row r="35" spans="1:16" ht="27" customHeight="1">
      <c r="A35" s="248"/>
      <c r="B35" s="244"/>
      <c r="C35" s="244"/>
      <c r="D35" s="244"/>
      <c r="E35" s="244"/>
      <c r="F35" s="244"/>
      <c r="G35" s="1160" t="s">
        <v>502</v>
      </c>
      <c r="H35" s="1161"/>
      <c r="I35" s="1161"/>
      <c r="J35" s="1162"/>
      <c r="K35" s="294">
        <v>196635</v>
      </c>
      <c r="L35" s="294">
        <v>19150</v>
      </c>
      <c r="M35" s="295">
        <v>18584</v>
      </c>
      <c r="N35" s="296">
        <v>3</v>
      </c>
    </row>
    <row r="36" spans="1:16" ht="27" customHeight="1">
      <c r="A36" s="248"/>
      <c r="B36" s="244"/>
      <c r="C36" s="244"/>
      <c r="D36" s="244"/>
      <c r="E36" s="244"/>
      <c r="F36" s="244"/>
      <c r="G36" s="1160" t="s">
        <v>503</v>
      </c>
      <c r="H36" s="1161"/>
      <c r="I36" s="1161"/>
      <c r="J36" s="1162"/>
      <c r="K36" s="294">
        <v>25563</v>
      </c>
      <c r="L36" s="294">
        <v>2490</v>
      </c>
      <c r="M36" s="295">
        <v>4740</v>
      </c>
      <c r="N36" s="296">
        <v>-47.5</v>
      </c>
    </row>
    <row r="37" spans="1:16" ht="13.5" customHeight="1">
      <c r="A37" s="248"/>
      <c r="B37" s="244"/>
      <c r="C37" s="244"/>
      <c r="D37" s="244"/>
      <c r="E37" s="244"/>
      <c r="F37" s="244"/>
      <c r="G37" s="1160" t="s">
        <v>504</v>
      </c>
      <c r="H37" s="1161"/>
      <c r="I37" s="1161"/>
      <c r="J37" s="1162"/>
      <c r="K37" s="294">
        <v>23960</v>
      </c>
      <c r="L37" s="294">
        <v>2333</v>
      </c>
      <c r="M37" s="295">
        <v>1431</v>
      </c>
      <c r="N37" s="296">
        <v>63</v>
      </c>
    </row>
    <row r="38" spans="1:16" ht="27" customHeight="1">
      <c r="A38" s="248"/>
      <c r="B38" s="244"/>
      <c r="C38" s="244"/>
      <c r="D38" s="244"/>
      <c r="E38" s="244"/>
      <c r="F38" s="244"/>
      <c r="G38" s="1163" t="s">
        <v>505</v>
      </c>
      <c r="H38" s="1164"/>
      <c r="I38" s="1164"/>
      <c r="J38" s="1165"/>
      <c r="K38" s="297" t="s">
        <v>485</v>
      </c>
      <c r="L38" s="297" t="s">
        <v>485</v>
      </c>
      <c r="M38" s="298">
        <v>15</v>
      </c>
      <c r="N38" s="299" t="s">
        <v>485</v>
      </c>
      <c r="O38" s="293"/>
    </row>
    <row r="39" spans="1:16">
      <c r="A39" s="248"/>
      <c r="B39" s="244"/>
      <c r="C39" s="244"/>
      <c r="D39" s="244"/>
      <c r="E39" s="244"/>
      <c r="F39" s="244"/>
      <c r="G39" s="1163" t="s">
        <v>506</v>
      </c>
      <c r="H39" s="1164"/>
      <c r="I39" s="1164"/>
      <c r="J39" s="1165"/>
      <c r="K39" s="300">
        <v>-7500</v>
      </c>
      <c r="L39" s="300">
        <v>-730</v>
      </c>
      <c r="M39" s="301">
        <v>-2634</v>
      </c>
      <c r="N39" s="302">
        <v>-72.3</v>
      </c>
      <c r="O39" s="293"/>
    </row>
    <row r="40" spans="1:16" ht="27" customHeight="1">
      <c r="A40" s="248"/>
      <c r="B40" s="244"/>
      <c r="C40" s="244"/>
      <c r="D40" s="244"/>
      <c r="E40" s="244"/>
      <c r="F40" s="244"/>
      <c r="G40" s="1160" t="s">
        <v>507</v>
      </c>
      <c r="H40" s="1161"/>
      <c r="I40" s="1161"/>
      <c r="J40" s="1162"/>
      <c r="K40" s="300">
        <v>-537899</v>
      </c>
      <c r="L40" s="300">
        <v>-52386</v>
      </c>
      <c r="M40" s="301">
        <v>-59733</v>
      </c>
      <c r="N40" s="302">
        <v>-12.3</v>
      </c>
      <c r="O40" s="293"/>
    </row>
    <row r="41" spans="1:16">
      <c r="A41" s="248"/>
      <c r="B41" s="244"/>
      <c r="C41" s="244"/>
      <c r="D41" s="244"/>
      <c r="E41" s="244"/>
      <c r="F41" s="244"/>
      <c r="G41" s="1166" t="s">
        <v>275</v>
      </c>
      <c r="H41" s="1167"/>
      <c r="I41" s="1167"/>
      <c r="J41" s="1168"/>
      <c r="K41" s="294">
        <v>138853</v>
      </c>
      <c r="L41" s="300">
        <v>13523</v>
      </c>
      <c r="M41" s="301">
        <v>26789</v>
      </c>
      <c r="N41" s="302">
        <v>-49.5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549634</v>
      </c>
      <c r="J51" s="320">
        <v>52301</v>
      </c>
      <c r="K51" s="321">
        <v>8.3000000000000007</v>
      </c>
      <c r="L51" s="322">
        <v>70897</v>
      </c>
      <c r="M51" s="323">
        <v>-25.7</v>
      </c>
      <c r="N51" s="324">
        <v>34</v>
      </c>
    </row>
    <row r="52" spans="1:14">
      <c r="A52" s="248"/>
      <c r="B52" s="244"/>
      <c r="C52" s="244"/>
      <c r="D52" s="244"/>
      <c r="E52" s="244"/>
      <c r="F52" s="244"/>
      <c r="G52" s="325"/>
      <c r="H52" s="326" t="s">
        <v>518</v>
      </c>
      <c r="I52" s="327">
        <v>423331</v>
      </c>
      <c r="J52" s="328">
        <v>40283</v>
      </c>
      <c r="K52" s="329">
        <v>5.6</v>
      </c>
      <c r="L52" s="330">
        <v>39878</v>
      </c>
      <c r="M52" s="331">
        <v>-17.8</v>
      </c>
      <c r="N52" s="332">
        <v>23.4</v>
      </c>
    </row>
    <row r="53" spans="1:14">
      <c r="A53" s="248"/>
      <c r="B53" s="244"/>
      <c r="C53" s="244"/>
      <c r="D53" s="244"/>
      <c r="E53" s="244"/>
      <c r="F53" s="244"/>
      <c r="G53" s="310" t="s">
        <v>519</v>
      </c>
      <c r="H53" s="311"/>
      <c r="I53" s="319">
        <v>996040</v>
      </c>
      <c r="J53" s="320">
        <v>95115</v>
      </c>
      <c r="K53" s="321">
        <v>81.900000000000006</v>
      </c>
      <c r="L53" s="322">
        <v>66496</v>
      </c>
      <c r="M53" s="323">
        <v>-6.2</v>
      </c>
      <c r="N53" s="324">
        <v>88.1</v>
      </c>
    </row>
    <row r="54" spans="1:14">
      <c r="A54" s="248"/>
      <c r="B54" s="244"/>
      <c r="C54" s="244"/>
      <c r="D54" s="244"/>
      <c r="E54" s="244"/>
      <c r="F54" s="244"/>
      <c r="G54" s="325"/>
      <c r="H54" s="326" t="s">
        <v>518</v>
      </c>
      <c r="I54" s="327">
        <v>827709</v>
      </c>
      <c r="J54" s="328">
        <v>79040</v>
      </c>
      <c r="K54" s="329">
        <v>96.2</v>
      </c>
      <c r="L54" s="330">
        <v>36530</v>
      </c>
      <c r="M54" s="331">
        <v>-8.4</v>
      </c>
      <c r="N54" s="332">
        <v>104.6</v>
      </c>
    </row>
    <row r="55" spans="1:14">
      <c r="A55" s="248"/>
      <c r="B55" s="244"/>
      <c r="C55" s="244"/>
      <c r="D55" s="244"/>
      <c r="E55" s="244"/>
      <c r="F55" s="244"/>
      <c r="G55" s="310" t="s">
        <v>520</v>
      </c>
      <c r="H55" s="311"/>
      <c r="I55" s="319">
        <v>1056085</v>
      </c>
      <c r="J55" s="320">
        <v>101216</v>
      </c>
      <c r="K55" s="321">
        <v>6.4</v>
      </c>
      <c r="L55" s="322">
        <v>82748</v>
      </c>
      <c r="M55" s="323">
        <v>24.4</v>
      </c>
      <c r="N55" s="324">
        <v>-18</v>
      </c>
    </row>
    <row r="56" spans="1:14">
      <c r="A56" s="248"/>
      <c r="B56" s="244"/>
      <c r="C56" s="244"/>
      <c r="D56" s="244"/>
      <c r="E56" s="244"/>
      <c r="F56" s="244"/>
      <c r="G56" s="325"/>
      <c r="H56" s="326" t="s">
        <v>518</v>
      </c>
      <c r="I56" s="327">
        <v>462865</v>
      </c>
      <c r="J56" s="328">
        <v>44361</v>
      </c>
      <c r="K56" s="329">
        <v>-43.9</v>
      </c>
      <c r="L56" s="330">
        <v>44732</v>
      </c>
      <c r="M56" s="331">
        <v>22.5</v>
      </c>
      <c r="N56" s="332">
        <v>-66.400000000000006</v>
      </c>
    </row>
    <row r="57" spans="1:14">
      <c r="A57" s="248"/>
      <c r="B57" s="244"/>
      <c r="C57" s="244"/>
      <c r="D57" s="244"/>
      <c r="E57" s="244"/>
      <c r="F57" s="244"/>
      <c r="G57" s="310" t="s">
        <v>521</v>
      </c>
      <c r="H57" s="311"/>
      <c r="I57" s="319">
        <v>768295</v>
      </c>
      <c r="J57" s="320">
        <v>74153</v>
      </c>
      <c r="K57" s="321">
        <v>-26.7</v>
      </c>
      <c r="L57" s="322">
        <v>91837</v>
      </c>
      <c r="M57" s="323">
        <v>11</v>
      </c>
      <c r="N57" s="324">
        <v>-37.700000000000003</v>
      </c>
    </row>
    <row r="58" spans="1:14">
      <c r="A58" s="248"/>
      <c r="B58" s="244"/>
      <c r="C58" s="244"/>
      <c r="D58" s="244"/>
      <c r="E58" s="244"/>
      <c r="F58" s="244"/>
      <c r="G58" s="325"/>
      <c r="H58" s="326" t="s">
        <v>518</v>
      </c>
      <c r="I58" s="327">
        <v>543250</v>
      </c>
      <c r="J58" s="328">
        <v>52432</v>
      </c>
      <c r="K58" s="329">
        <v>18.2</v>
      </c>
      <c r="L58" s="330">
        <v>54439</v>
      </c>
      <c r="M58" s="331">
        <v>21.7</v>
      </c>
      <c r="N58" s="332">
        <v>-3.5</v>
      </c>
    </row>
    <row r="59" spans="1:14">
      <c r="A59" s="248"/>
      <c r="B59" s="244"/>
      <c r="C59" s="244"/>
      <c r="D59" s="244"/>
      <c r="E59" s="244"/>
      <c r="F59" s="244"/>
      <c r="G59" s="310" t="s">
        <v>522</v>
      </c>
      <c r="H59" s="311"/>
      <c r="I59" s="319">
        <v>801603</v>
      </c>
      <c r="J59" s="320">
        <v>78068</v>
      </c>
      <c r="K59" s="321">
        <v>5.3</v>
      </c>
      <c r="L59" s="322">
        <v>109920</v>
      </c>
      <c r="M59" s="323">
        <v>19.7</v>
      </c>
      <c r="N59" s="324">
        <v>-14.4</v>
      </c>
    </row>
    <row r="60" spans="1:14">
      <c r="A60" s="248"/>
      <c r="B60" s="244"/>
      <c r="C60" s="244"/>
      <c r="D60" s="244"/>
      <c r="E60" s="244"/>
      <c r="F60" s="244"/>
      <c r="G60" s="325"/>
      <c r="H60" s="326" t="s">
        <v>518</v>
      </c>
      <c r="I60" s="333">
        <v>564310</v>
      </c>
      <c r="J60" s="328">
        <v>54958</v>
      </c>
      <c r="K60" s="329">
        <v>4.8</v>
      </c>
      <c r="L60" s="330">
        <v>62739</v>
      </c>
      <c r="M60" s="331">
        <v>15.2</v>
      </c>
      <c r="N60" s="332">
        <v>-10.4</v>
      </c>
    </row>
    <row r="61" spans="1:14">
      <c r="A61" s="248"/>
      <c r="B61" s="244"/>
      <c r="C61" s="244"/>
      <c r="D61" s="244"/>
      <c r="E61" s="244"/>
      <c r="F61" s="244"/>
      <c r="G61" s="310" t="s">
        <v>523</v>
      </c>
      <c r="H61" s="334"/>
      <c r="I61" s="335">
        <v>834331</v>
      </c>
      <c r="J61" s="336">
        <v>80171</v>
      </c>
      <c r="K61" s="337">
        <v>15</v>
      </c>
      <c r="L61" s="338">
        <v>84380</v>
      </c>
      <c r="M61" s="339">
        <v>4.5999999999999996</v>
      </c>
      <c r="N61" s="324">
        <v>10.4</v>
      </c>
    </row>
    <row r="62" spans="1:14">
      <c r="A62" s="248"/>
      <c r="B62" s="244"/>
      <c r="C62" s="244"/>
      <c r="D62" s="244"/>
      <c r="E62" s="244"/>
      <c r="F62" s="244"/>
      <c r="G62" s="325"/>
      <c r="H62" s="326" t="s">
        <v>518</v>
      </c>
      <c r="I62" s="327">
        <v>564293</v>
      </c>
      <c r="J62" s="328">
        <v>54215</v>
      </c>
      <c r="K62" s="329">
        <v>16.2</v>
      </c>
      <c r="L62" s="330">
        <v>47664</v>
      </c>
      <c r="M62" s="331">
        <v>6.6</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24.2</v>
      </c>
      <c r="G47" s="12">
        <v>25.43</v>
      </c>
      <c r="H47" s="12">
        <v>26</v>
      </c>
      <c r="I47" s="12">
        <v>27.11</v>
      </c>
      <c r="J47" s="13">
        <v>27.43</v>
      </c>
    </row>
    <row r="48" spans="2:10" ht="57.75" customHeight="1">
      <c r="B48" s="14"/>
      <c r="C48" s="1171" t="s">
        <v>4</v>
      </c>
      <c r="D48" s="1171"/>
      <c r="E48" s="1172"/>
      <c r="F48" s="15">
        <v>1.78</v>
      </c>
      <c r="G48" s="16">
        <v>1.85</v>
      </c>
      <c r="H48" s="16">
        <v>1.89</v>
      </c>
      <c r="I48" s="16">
        <v>1.71</v>
      </c>
      <c r="J48" s="17">
        <v>3.2</v>
      </c>
    </row>
    <row r="49" spans="2:10" ht="57.75" customHeight="1" thickBot="1">
      <c r="B49" s="18"/>
      <c r="C49" s="1173" t="s">
        <v>5</v>
      </c>
      <c r="D49" s="1173"/>
      <c r="E49" s="1174"/>
      <c r="F49" s="19" t="s">
        <v>530</v>
      </c>
      <c r="G49" s="20">
        <v>0.16</v>
      </c>
      <c r="H49" s="20">
        <v>2.82</v>
      </c>
      <c r="I49" s="20">
        <v>0.34</v>
      </c>
      <c r="J49" s="21">
        <v>1.55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2017-04-17T09:07:32Z</cp:lastPrinted>
  <dcterms:created xsi:type="dcterms:W3CDTF">2017-02-15T19:09:08Z</dcterms:created>
  <dcterms:modified xsi:type="dcterms:W3CDTF">2017-05-17T02:55:24Z</dcterms:modified>
</cp:coreProperties>
</file>