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svnas01.vdi.pref.nagano.lg.jp\本庁・単独現地nas\X1506B0580SE001\【新公文書保存フォルダ】\015補助金等\001薬事\099その他\02_医療・介護等支援パッケージ(R8)\01_賃上げ要綱_様式（確定）\"/>
    </mc:Choice>
  </mc:AlternateContent>
  <xr:revisionPtr revIDLastSave="0" documentId="13_ncr:1_{4998FF74-6053-4FE2-9DAB-D30D16C170D6}" xr6:coauthVersionLast="47" xr6:coauthVersionMax="47" xr10:uidLastSave="{00000000-0000-0000-0000-000000000000}"/>
  <bookViews>
    <workbookView xWindow="-110" yWindow="-110" windowWidth="19420" windowHeight="1030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都道府県リスト" sheetId="62" state="hidden" r:id="rId4"/>
  </sheets>
  <definedNames>
    <definedName name="_xlnm._FilterDatabase" localSheetId="0" hidden="1">【総額及び平均額】賃上げ支援事業実績報告書!$A$9:$AA$25</definedName>
    <definedName name="_xlnm._FilterDatabase" localSheetId="1" hidden="1">'別紙（2.0％超部分算定シート）'!$A$3:$L$4</definedName>
    <definedName name="_xlnm.Print_Area" localSheetId="0">【総額及び平均額】賃上げ支援事業実績報告書!$A$1:$G$25</definedName>
    <definedName name="_xlnm.Print_Area" localSheetId="1">'別紙（2.0％超部分算定シート）'!$A$1:$I$7</definedName>
    <definedName name="_xlnm.Print_Area">#REF!</definedName>
    <definedName name="_xlnm.Print_Titles" localSheetId="0">【総額及び平均額】賃上げ支援事業実績報告書!$1:$8</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97" l="1"/>
  <c r="G24" i="97"/>
  <c r="G23" i="97"/>
  <c r="G22" i="97"/>
  <c r="G20" i="97"/>
  <c r="G19" i="97"/>
  <c r="G18" i="97"/>
  <c r="G17" i="97"/>
  <c r="G13" i="97"/>
  <c r="G12" i="97"/>
  <c r="G11" i="97"/>
  <c r="G10" i="97"/>
  <c r="I5" i="111" l="1"/>
  <c r="I4" i="111"/>
  <c r="D5" i="111"/>
  <c r="E5" i="111" s="1"/>
  <c r="G14"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尾藤　孝弘</author>
    <author>下田 大道(shimoda-hiromichi)</author>
  </authors>
  <commentList>
    <comment ref="G3" authorId="0" shapeId="0" xr:uid="{91FB23D3-B11D-4F35-9DE7-E8AA8EDF8465}">
      <text>
        <r>
          <rPr>
            <sz val="9"/>
            <color indexed="81"/>
            <rFont val="MS P ゴシック"/>
            <family val="3"/>
            <charset val="128"/>
          </rPr>
          <t xml:space="preserve">賃金改善の総額が正しいことを確認してください
</t>
        </r>
      </text>
    </comment>
    <comment ref="E7" authorId="0" shapeId="0" xr:uid="{FBEC1B77-A27E-4CB9-A4E5-CAB606045846}">
      <text>
        <r>
          <rPr>
            <b/>
            <sz val="9"/>
            <color indexed="81"/>
            <rFont val="MS P ゴシック"/>
            <family val="3"/>
            <charset val="128"/>
          </rPr>
          <t>実績報告額は、所属する同一グループ内の保険薬局数に応じて変わります。
・１～５店舗：145,000円
・６～19店舗：105,000円
・20店舗以上：70,000円</t>
        </r>
      </text>
    </comment>
    <comment ref="C9" authorId="1" shapeId="0" xr:uid="{64DBA1D0-8DF3-4765-AD93-01B201C0302E}">
      <text>
        <r>
          <rPr>
            <b/>
            <sz val="9"/>
            <color indexed="81"/>
            <rFont val="MS P ゴシック"/>
            <family val="3"/>
            <charset val="128"/>
          </rPr>
          <t>賃金改善の総額を元に、「②月額または月額換算額」を記載してください。
例：店舗で基本給の引き上げ総額が18,000円だった場合、
　　18,000円÷2人(対象人数)÷2か月（対象月数）＝4,500円
　　よって、B10セルに2人、C10セルに4,500円を記載する</t>
        </r>
      </text>
    </comment>
    <comment ref="D9" authorId="0" shapeId="0" xr:uid="{86B42448-6357-4101-9872-AD16C66B501E}">
      <text>
        <r>
          <rPr>
            <b/>
            <sz val="9"/>
            <color indexed="81"/>
            <rFont val="MS P ゴシック"/>
            <family val="3"/>
            <charset val="128"/>
          </rPr>
          <t>・対象者により賃金改善額又は月数が異なる場合は、「合計月数」を算出し、人数で除してください。
例：Ａさん:月額2千円アップを4か月、Ｂさん：月額1千円アップを6か月の場合
(4+6)／2=5</t>
        </r>
      </text>
    </comment>
    <comment ref="A11" authorId="0" shapeId="0" xr:uid="{491CCC8F-9C29-4233-A039-0311A9A664A0}">
      <text>
        <r>
          <rPr>
            <b/>
            <sz val="9"/>
            <color indexed="81"/>
            <rFont val="MS P ゴシック"/>
            <family val="3"/>
            <charset val="128"/>
          </rPr>
          <t>手当に含まれる対象については、「Q&amp;A16」を確認してください。</t>
        </r>
      </text>
    </comment>
    <comment ref="C13" authorId="0" shapeId="0" xr:uid="{F9E47F7B-B0F8-4C73-85E2-8DC86643F48A}">
      <text>
        <r>
          <rPr>
            <b/>
            <sz val="9"/>
            <color indexed="81"/>
            <rFont val="MS P ゴシック"/>
            <family val="3"/>
            <charset val="128"/>
          </rPr>
          <t>R7年12月からR8年3月までの4か月分を一時金または特別手当で支給した場合に記載してください。
一時金または特別手当の総額を元に、「②月額または月額換算額」を記載してください。
例：店舗で一時金の総額（R7年12月からR8年3月までの4か月分の基本給の引き上げ分）が100,000円だった場合、
　　100,000円÷2人(対象人数)÷4か月（対象月数）＝12,500円
　　よって、B13セルに2人、C13セルに12,500円を記載する</t>
        </r>
      </text>
    </comment>
  </commentList>
</comments>
</file>

<file path=xl/sharedStrings.xml><?xml version="1.0" encoding="utf-8"?>
<sst xmlns="http://schemas.openxmlformats.org/spreadsheetml/2006/main" count="559" uniqueCount="154">
  <si>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</si>
  <si>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</si>
  <si>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</si>
  <si>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</si>
  <si>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</si>
  <si>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</si>
  <si>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</si>
  <si>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</si>
  <si>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</si>
  <si>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</si>
  <si>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</si>
  <si>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</si>
  <si>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</si>
  <si>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</si>
  <si>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</si>
  <si>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</si>
  <si>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</si>
  <si>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</si>
  <si>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</si>
  <si>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</si>
  <si>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</si>
  <si>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</si>
  <si>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</si>
  <si>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</si>
  <si>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</si>
  <si>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</si>
  <si>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</si>
  <si>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</si>
  <si>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</si>
  <si>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</si>
  <si>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</si>
  <si>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</si>
  <si>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</si>
  <si>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</si>
  <si>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</si>
  <si>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</si>
  <si>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</si>
  <si>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</si>
  <si>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</si>
  <si>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</si>
  <si>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</si>
  <si>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</si>
  <si>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</si>
  <si>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</si>
  <si>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</si>
  <si>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</si>
  <si>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</si>
  <si>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</si>
  <si>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</si>
  <si>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</si>
  <si>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</si>
  <si>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</si>
  <si>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</si>
  <si>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</si>
  <si>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</si>
  <si>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</si>
  <si>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</si>
  <si>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</si>
  <si>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</si>
  <si>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</si>
  <si>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</si>
  <si>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</si>
  <si>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</si>
  <si>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</si>
  <si>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</si>
  <si>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</si>
  <si>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</si>
  <si>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</si>
  <si>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</si>
  <si>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</si>
  <si>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</si>
  <si>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</si>
  <si>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</si>
  <si>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</si>
  <si>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</si>
  <si>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</si>
  <si>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</si>
  <si>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</si>
  <si>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</si>
  <si>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</si>
  <si>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</si>
  <si>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</si>
  <si>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</si>
  <si>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</si>
  <si>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</si>
  <si>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</si>
  <si>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</si>
  <si>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</si>
  <si>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</si>
  <si>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</si>
  <si>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</si>
  <si>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</si>
  <si>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</si>
  <si>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</si>
  <si>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</si>
  <si>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</si>
  <si>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</si>
  <si>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</si>
  <si>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</si>
  <si>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</si>
  <si>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</si>
  <si>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</si>
  <si>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</si>
  <si>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</si>
  <si>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</si>
  <si>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</si>
  <si>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</si>
  <si>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</si>
  <si>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</si>
  <si>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</si>
  <si>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</si>
  <si>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</si>
  <si>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</si>
  <si>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</si>
  <si>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</si>
  <si>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賃金改善の総額
（自動計算）</t>
    <rPh sb="9" eb="11">
      <t>ジドウ</t>
    </rPh>
    <rPh sb="11" eb="13">
      <t>ケイサン</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</si>
  <si>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</si>
  <si>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</si>
  <si>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</si>
  <si>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</si>
  <si>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</si>
  <si>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</si>
  <si>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</si>
  <si>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</si>
  <si>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</si>
  <si>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</si>
  <si>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事務職員の賃金改善の内容</t>
    <rPh sb="0" eb="2">
      <t>ジム</t>
    </rPh>
    <rPh sb="2" eb="4">
      <t>ショクイン</t>
    </rPh>
    <rPh sb="5" eb="7">
      <t>チンギン</t>
    </rPh>
    <rPh sb="7" eb="9">
      <t>カイゼン</t>
    </rPh>
    <rPh sb="10" eb="12">
      <t>ナイヨウ</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</si>
  <si>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</si>
  <si>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8"/>
  </si>
  <si>
    <t>②月額または
月額換算額</t>
    <rPh sb="1" eb="3">
      <t>ゲツガク</t>
    </rPh>
    <phoneticPr fontId="37"/>
  </si>
  <si>
    <t>薬剤師の賃金改善の内容</t>
    <rPh sb="0" eb="3">
      <t>ヤクザイシ</t>
    </rPh>
    <rPh sb="4" eb="6">
      <t>チンギン</t>
    </rPh>
    <rPh sb="6" eb="8">
      <t>カイゼン</t>
    </rPh>
    <rPh sb="9" eb="11">
      <t>ナイヨウ</t>
    </rPh>
    <phoneticPr fontId="37"/>
  </si>
  <si>
    <t>薬局の名称：</t>
    <rPh sb="0" eb="2">
      <t>ヤッキョク</t>
    </rPh>
    <rPh sb="3" eb="5">
      <t>メイショウ</t>
    </rPh>
    <phoneticPr fontId="38"/>
  </si>
  <si>
    <r>
      <t xml:space="preserve">（別紙）
</t>
    </r>
    <r>
      <rPr>
        <b/>
        <sz val="14"/>
        <color rgb="FFFF0000"/>
        <rFont val="ＭＳ Ｐゴシック"/>
        <family val="3"/>
        <charset val="128"/>
        <scheme val="minor"/>
      </rPr>
      <t>※薬局（施設単位）の報告</t>
    </r>
    <rPh sb="1" eb="3">
      <t>ベッシ</t>
    </rPh>
    <rPh sb="6" eb="8">
      <t>ヤッキョク</t>
    </rPh>
    <rPh sb="9" eb="11">
      <t>シセツ</t>
    </rPh>
    <rPh sb="11" eb="13">
      <t>タンイ</t>
    </rPh>
    <rPh sb="15" eb="17">
      <t>ホウコク</t>
    </rPh>
    <phoneticPr fontId="38"/>
  </si>
  <si>
    <t>▲▲薬局</t>
    <rPh sb="2" eb="4">
      <t>ヤッキョク</t>
    </rPh>
    <phoneticPr fontId="37"/>
  </si>
  <si>
    <t>○○</t>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</si>
  <si>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政策上の必要性から把握するものであり、補助金の交付額には影響しません。職種ごとの賃金改善の総額と薬局全体の賃金改善の総額が一致しなくても差し支えありません。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ヤッキョク</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</si>
  <si>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</si>
  <si>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</si>
  <si>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</si>
  <si>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t>　一時金または特別手当</t>
    <rPh sb="1" eb="4">
      <t>イチジキン</t>
    </rPh>
    <rPh sb="7" eb="9">
      <t>トクベツ</t>
    </rPh>
    <rPh sb="9" eb="11">
      <t>テアテ</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</si>
  <si>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</si>
  <si>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</si>
  <si>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</si>
  <si>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実績報告額</t>
    <rPh sb="0" eb="2">
      <t>ジッセキ</t>
    </rPh>
    <rPh sb="2" eb="4">
      <t>ホウコク</t>
    </rPh>
    <rPh sb="4" eb="5">
      <t>ガク</t>
    </rPh>
    <phoneticPr fontId="37"/>
  </si>
  <si>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7"/>
  </si>
  <si>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</si>
  <si>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 xml:space="preserve">
右側（G列）：❶－❷が自動計算されます。</t>
    <rPh sb="1" eb="3">
      <t>ミギガワ</t>
    </rPh>
    <rPh sb="5" eb="6">
      <t>レツ</t>
    </rPh>
    <rPh sb="12" eb="14">
      <t>ジドウ</t>
    </rPh>
    <rPh sb="14" eb="16">
      <t>ケイサン</t>
    </rPh>
    <phoneticPr fontId="37"/>
  </si>
  <si>
    <t>左側（E列）：申請兼実績報告書に記載の金額を手入力してください。</t>
    <rPh sb="7" eb="9">
      <t>シンセイ</t>
    </rPh>
    <rPh sb="9" eb="10">
      <t>ケン</t>
    </rPh>
    <rPh sb="10" eb="15">
      <t>ジッセキホウコクショ</t>
    </rPh>
    <rPh sb="16" eb="18">
      <t>キサイ</t>
    </rPh>
    <rPh sb="19" eb="21">
      <t>キンガク</t>
    </rPh>
    <rPh sb="22" eb="25">
      <t>テニュウリョク</t>
    </rPh>
    <phoneticPr fontId="37"/>
  </si>
  <si>
    <r>
      <t>入力欄　（職員・職種・役職によって異なる場合は、</t>
    </r>
    <r>
      <rPr>
        <b/>
        <sz val="11"/>
        <color rgb="FFFF0000"/>
        <rFont val="ＭＳ Ｐゴシック"/>
        <family val="3"/>
        <charset val="128"/>
        <scheme val="minor"/>
      </rPr>
      <t>賃金改善の総額を元に対象職員全員が同じ金額だけ改善された場合に換算して入力してください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チンギン</t>
    </rPh>
    <rPh sb="26" eb="28">
      <t>カイゼン</t>
    </rPh>
    <rPh sb="29" eb="31">
      <t>ソウガク</t>
    </rPh>
    <rPh sb="32" eb="33">
      <t>モト</t>
    </rPh>
    <rPh sb="34" eb="36">
      <t>タイショウ</t>
    </rPh>
    <rPh sb="36" eb="38">
      <t>ショクイン</t>
    </rPh>
    <rPh sb="38" eb="40">
      <t>ゼンイン</t>
    </rPh>
    <rPh sb="41" eb="42">
      <t>オナ</t>
    </rPh>
    <rPh sb="43" eb="45">
      <t>キンガク</t>
    </rPh>
    <rPh sb="47" eb="49">
      <t>カイゼン</t>
    </rPh>
    <rPh sb="52" eb="54">
      <t>バアイ</t>
    </rPh>
    <rPh sb="55" eb="57">
      <t>カンサン</t>
    </rPh>
    <rPh sb="59" eb="61">
      <t>ニュウリョク</t>
    </rPh>
    <phoneticPr fontId="37"/>
  </si>
  <si>
    <t>○○円</t>
    <rPh sb="2" eb="3">
      <t>エン</t>
    </rPh>
    <phoneticPr fontId="37"/>
  </si>
  <si>
    <r>
      <t>（第２号様式）</t>
    </r>
    <r>
      <rPr>
        <b/>
        <sz val="14"/>
        <color rgb="FFFF0000"/>
        <rFont val="ＭＳ Ｐゴシック"/>
        <family val="3"/>
        <charset val="128"/>
        <scheme val="minor"/>
      </rPr>
      <t>※薬局（施設単位）の報告</t>
    </r>
    <rPh sb="1" eb="2">
      <t>ダイ</t>
    </rPh>
    <rPh sb="3" eb="4">
      <t>ゴウ</t>
    </rPh>
    <rPh sb="4" eb="6">
      <t>ヨウシキ</t>
    </rPh>
    <rPh sb="8" eb="10">
      <t>ヤッキョク</t>
    </rPh>
    <rPh sb="11" eb="13">
      <t>シセツ</t>
    </rPh>
    <rPh sb="13" eb="15">
      <t>タンイ</t>
    </rPh>
    <rPh sb="17" eb="19">
      <t>ホウコク</t>
    </rPh>
    <phoneticPr fontId="38"/>
  </si>
  <si>
    <t>※黄色セル内を記載してください。</t>
    <rPh sb="1" eb="3">
      <t>キイロ</t>
    </rPh>
    <rPh sb="5" eb="6">
      <t>ナイ</t>
    </rPh>
    <rPh sb="7" eb="9">
      <t>キサイ</t>
    </rPh>
    <phoneticPr fontId="37"/>
  </si>
  <si>
    <t>薬局所在地：</t>
    <rPh sb="0" eb="2">
      <t>ヤッキョク</t>
    </rPh>
    <rPh sb="2" eb="5">
      <t>ショザイチ</t>
    </rPh>
    <phoneticPr fontId="37"/>
  </si>
  <si>
    <t>○○○市○○</t>
    <rPh sb="3" eb="4">
      <t>シ</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</si>
</sst>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sz val="9"/>
      <color indexed="81"/>
      <name val="MS P ゴシック"/>
      <family val="3"/>
      <charset val="128"/>
    </font>
    <font>
      <b/>
      <u/>
      <sz val="12"/>
      <color rgb="FFFF0000"/>
      <name val="ＭＳ ゴシック"/>
      <family val="3"/>
      <charset val="128"/>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3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92">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176" fontId="47" fillId="36" borderId="0" xfId="68" applyNumberFormat="1" applyFont="1" applyFill="1" applyAlignment="1" applyProtection="1">
      <alignment horizontal="right"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0" fontId="46" fillId="0" borderId="0" xfId="69" applyFont="1" applyAlignment="1">
      <alignment horizontal="center" vertical="center"/>
    </xf>
    <xf numFmtId="0" fontId="46" fillId="0" borderId="0" xfId="69" applyFont="1" applyAlignment="1">
      <alignment horizontal="center" vertical="center"/>
    </xf>
    <xf numFmtId="0" fontId="45" fillId="0" borderId="0" xfId="69" applyFont="1" applyFill="1" applyAlignment="1" applyProtection="1">
      <alignment horizontal="right" vertical="center"/>
      <protection locked="0"/>
    </xf>
    <xf numFmtId="176" fontId="32" fillId="0" borderId="5" xfId="69" applyNumberFormat="1" applyFont="1" applyFill="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0" fontId="47" fillId="0" borderId="0" xfId="69" applyFont="1" applyFill="1" applyAlignment="1" applyProtection="1">
      <alignment horizontal="center" vertical="center"/>
      <protection locked="0"/>
    </xf>
    <xf numFmtId="176" fontId="32" fillId="0" borderId="23" xfId="69" applyNumberFormat="1" applyFont="1" applyFill="1" applyBorder="1" applyAlignment="1">
      <alignment horizontal="center" vertical="center" wrapText="1"/>
    </xf>
    <xf numFmtId="0" fontId="32" fillId="0" borderId="25" xfId="69" applyFont="1" applyBorder="1" applyAlignment="1">
      <alignment vertical="center" wrapText="1"/>
    </xf>
    <xf numFmtId="0" fontId="47"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46" fillId="0" borderId="0" xfId="69" applyFont="1" applyAlignment="1">
      <alignment vertical="center" wrapText="1"/>
    </xf>
    <xf numFmtId="0" fontId="4" fillId="0" borderId="0" xfId="69" applyFont="1" applyAlignment="1">
      <alignment vertical="center" wrapText="1"/>
    </xf>
    <xf numFmtId="0" fontId="47" fillId="35" borderId="0" xfId="69" applyFont="1" applyFill="1" applyAlignment="1" applyProtection="1">
      <alignment horizontal="right" vertical="center"/>
      <protection locked="0"/>
    </xf>
    <xf numFmtId="0" fontId="32" fillId="0" borderId="5" xfId="69" applyFont="1" applyBorder="1" applyAlignment="1">
      <alignment horizontal="center" vertical="center" wrapText="1"/>
    </xf>
    <xf numFmtId="0" fontId="32" fillId="0" borderId="3" xfId="69" applyFont="1" applyBorder="1" applyAlignment="1">
      <alignment vertical="center" wrapText="1"/>
    </xf>
    <xf numFmtId="0" fontId="3" fillId="0" borderId="0" xfId="69" applyFont="1">
      <alignment vertical="center"/>
    </xf>
    <xf numFmtId="176" fontId="47" fillId="36" borderId="0" xfId="68" applyNumberFormat="1" applyFont="1" applyFill="1" applyAlignment="1" applyProtection="1">
      <alignment horizontal="right" vertical="center"/>
    </xf>
    <xf numFmtId="176" fontId="32" fillId="0" borderId="5" xfId="69" applyNumberFormat="1" applyFont="1" applyFill="1" applyBorder="1" applyAlignment="1" applyProtection="1">
      <alignment horizontal="center" vertical="center" wrapText="1"/>
    </xf>
    <xf numFmtId="177" fontId="32" fillId="35" borderId="5" xfId="69" applyNumberFormat="1" applyFont="1" applyFill="1" applyBorder="1" applyAlignment="1" applyProtection="1">
      <alignment horizontal="center" vertical="center" wrapText="1"/>
      <protection locked="0"/>
    </xf>
    <xf numFmtId="176" fontId="32" fillId="35" borderId="5" xfId="69" applyNumberFormat="1" applyFont="1" applyFill="1" applyBorder="1" applyAlignment="1" applyProtection="1">
      <alignment horizontal="center" vertical="center" wrapText="1"/>
      <protection locked="0"/>
    </xf>
    <xf numFmtId="180" fontId="32" fillId="35" borderId="5" xfId="69" applyNumberFormat="1" applyFont="1" applyFill="1" applyBorder="1" applyAlignment="1" applyProtection="1">
      <alignment horizontal="center" vertical="center" wrapText="1"/>
      <protection locked="0"/>
    </xf>
    <xf numFmtId="179" fontId="32" fillId="35" borderId="5" xfId="69" applyNumberFormat="1" applyFont="1" applyFill="1" applyBorder="1" applyAlignment="1" applyProtection="1">
      <alignment horizontal="center" vertical="center" wrapText="1"/>
      <protection locked="0"/>
    </xf>
    <xf numFmtId="176" fontId="47" fillId="0" borderId="0" xfId="68" applyNumberFormat="1" applyFont="1" applyFill="1" applyAlignment="1" applyProtection="1">
      <alignment horizontal="right" vertical="center"/>
    </xf>
    <xf numFmtId="0" fontId="2" fillId="0" borderId="0" xfId="69" applyFont="1" applyAlignment="1">
      <alignment vertical="center" wrapText="1"/>
    </xf>
    <xf numFmtId="176" fontId="47" fillId="0" borderId="0" xfId="68" applyNumberFormat="1" applyFont="1" applyFill="1" applyAlignment="1" applyProtection="1">
      <alignment horizontal="right" vertical="center"/>
      <protection locked="0"/>
    </xf>
    <xf numFmtId="178" fontId="32" fillId="0" borderId="5" xfId="71" applyNumberFormat="1" applyFont="1" applyBorder="1" applyAlignment="1" applyProtection="1">
      <alignment horizontal="center" vertical="center" wrapText="1"/>
    </xf>
    <xf numFmtId="176" fontId="32" fillId="0" borderId="5" xfId="71" applyNumberFormat="1" applyFont="1" applyBorder="1" applyAlignment="1" applyProtection="1">
      <alignment horizontal="center" vertical="center" wrapText="1"/>
    </xf>
    <xf numFmtId="176" fontId="32" fillId="35" borderId="5" xfId="71" applyNumberFormat="1" applyFont="1" applyFill="1" applyBorder="1" applyAlignment="1" applyProtection="1">
      <alignment horizontal="center" vertical="center" wrapText="1"/>
      <protection locked="0"/>
    </xf>
    <xf numFmtId="180" fontId="32" fillId="35" borderId="5" xfId="71" applyNumberFormat="1" applyFont="1" applyFill="1" applyBorder="1" applyAlignment="1" applyProtection="1">
      <alignment horizontal="center" vertical="center" wrapText="1"/>
      <protection locked="0"/>
    </xf>
    <xf numFmtId="177" fontId="32" fillId="35" borderId="5" xfId="71" applyNumberFormat="1" applyFont="1" applyFill="1" applyBorder="1" applyAlignment="1" applyProtection="1">
      <alignment horizontal="center" vertical="center" wrapText="1"/>
      <protection locked="0"/>
    </xf>
    <xf numFmtId="177" fontId="32" fillId="38" borderId="5" xfId="69" applyNumberFormat="1" applyFont="1" applyFill="1" applyBorder="1" applyAlignment="1" applyProtection="1">
      <alignment horizontal="center" vertical="center" wrapText="1"/>
      <protection locked="0"/>
    </xf>
    <xf numFmtId="176" fontId="32" fillId="38" borderId="5" xfId="69" applyNumberFormat="1" applyFont="1" applyFill="1" applyBorder="1" applyAlignment="1" applyProtection="1">
      <alignment horizontal="center" vertical="center" wrapText="1"/>
      <protection locked="0"/>
    </xf>
    <xf numFmtId="180" fontId="32" fillId="38" borderId="5" xfId="69" applyNumberFormat="1" applyFont="1" applyFill="1" applyBorder="1" applyAlignment="1" applyProtection="1">
      <alignment horizontal="center" vertical="center" wrapText="1"/>
      <protection locked="0"/>
    </xf>
    <xf numFmtId="179" fontId="32" fillId="38" borderId="5" xfId="69" applyNumberFormat="1" applyFont="1" applyFill="1" applyBorder="1" applyAlignment="1" applyProtection="1">
      <alignment horizontal="center" vertical="center" wrapText="1"/>
      <protection locked="0"/>
    </xf>
    <xf numFmtId="176" fontId="47" fillId="35" borderId="28" xfId="69" applyNumberFormat="1" applyFont="1" applyFill="1" applyBorder="1" applyAlignment="1" applyProtection="1">
      <alignment horizontal="right" vertical="center"/>
    </xf>
    <xf numFmtId="176" fontId="32" fillId="36" borderId="5" xfId="69" applyNumberFormat="1" applyFont="1" applyFill="1" applyBorder="1" applyAlignment="1" applyProtection="1">
      <alignment horizontal="center" vertical="center" wrapText="1"/>
    </xf>
    <xf numFmtId="0" fontId="53" fillId="35" borderId="0" xfId="69" applyFont="1" applyFill="1" applyAlignment="1" applyProtection="1">
      <alignment horizontal="center" vertical="center"/>
      <protection locked="0"/>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32" fillId="0" borderId="3" xfId="69" applyFont="1" applyBorder="1" applyAlignment="1">
      <alignment horizontal="center" vertical="center" wrapText="1"/>
    </xf>
    <xf numFmtId="0" fontId="32" fillId="0" borderId="1" xfId="69" applyFont="1" applyBorder="1" applyAlignment="1">
      <alignment horizontal="center" vertical="center" wrapText="1"/>
    </xf>
    <xf numFmtId="0" fontId="32" fillId="0" borderId="29" xfId="69" applyFont="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32" fillId="0" borderId="2" xfId="69" applyFont="1" applyBorder="1" applyAlignment="1">
      <alignment horizontal="center" vertical="center" wrapText="1"/>
    </xf>
    <xf numFmtId="0" fontId="46" fillId="0" borderId="0" xfId="69" applyFont="1" applyAlignment="1">
      <alignment horizontal="center" vertical="center" wrapText="1"/>
    </xf>
    <xf numFmtId="0" fontId="46" fillId="0" borderId="0" xfId="69" applyFont="1" applyAlignment="1">
      <alignment horizontal="center" vertical="center"/>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32" fillId="0" borderId="3" xfId="69" applyFont="1" applyFill="1" applyBorder="1" applyAlignment="1">
      <alignment horizontal="center" vertical="center" wrapText="1"/>
    </xf>
    <xf numFmtId="0" fontId="32" fillId="0" borderId="1" xfId="69" applyFont="1" applyFill="1" applyBorder="1" applyAlignment="1">
      <alignment horizontal="center" vertical="center" wrapText="1"/>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5" fillId="0" borderId="27" xfId="69" applyFont="1" applyBorder="1" applyAlignment="1">
      <alignment horizontal="left" vertical="center" wrapText="1"/>
    </xf>
    <xf numFmtId="0" fontId="5" fillId="0" borderId="27" xfId="69" applyFont="1" applyBorder="1" applyAlignment="1">
      <alignment horizontal="left" vertical="center"/>
    </xf>
    <xf numFmtId="0" fontId="14" fillId="0" borderId="19" xfId="58" applyBorder="1" applyAlignment="1">
      <alignment horizontal="center" vertical="center"/>
    </xf>
    <xf numFmtId="0" fontId="14" fillId="0" borderId="16" xfId="58" applyBorder="1" applyAlignment="1">
      <alignment horizontal="center" vertical="center"/>
    </xf>
    <xf numFmtId="0" fontId="47" fillId="0" borderId="0" xfId="69" applyFont="1" applyAlignment="1" applyProtection="1">
      <alignment vertical="center" wrapText="1"/>
      <protection locked="0"/>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0">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25"/>
  <sheetViews>
    <sheetView tabSelected="1" zoomScale="85" zoomScaleNormal="85" zoomScaleSheetLayoutView="85" workbookViewId="0">
      <selection activeCell="D6" sqref="D6"/>
    </sheetView>
  </sheetViews>
  <sheetFormatPr defaultColWidth="9" defaultRowHeight="13"/>
  <cols>
    <col min="1" max="1" width="47.7265625" style="6" customWidth="1"/>
    <col min="2" max="4" width="15.08984375" style="14" customWidth="1"/>
    <col min="5" max="5" width="23.26953125" style="14" customWidth="1"/>
    <col min="6" max="6" width="88" style="6" customWidth="1"/>
    <col min="7" max="7" width="23.453125" style="6" customWidth="1"/>
    <col min="8" max="8" width="167.90625" style="7" customWidth="1"/>
    <col min="9" max="14" width="14.6328125" style="6" customWidth="1"/>
    <col min="15" max="15" width="18.90625" style="6" customWidth="1"/>
    <col min="16" max="16" width="9" style="6"/>
    <col min="17" max="23" width="9" style="6" customWidth="1"/>
    <col min="24" max="16384" width="9" style="6"/>
  </cols>
  <sheetData>
    <row r="1" spans="1:14" ht="25.5" customHeight="1">
      <c r="A1" s="5" t="s">
        <v>150</v>
      </c>
      <c r="B1" s="12"/>
      <c r="C1" s="24"/>
      <c r="D1" s="25"/>
      <c r="E1" s="24"/>
      <c r="F1" s="5"/>
      <c r="G1" s="26"/>
    </row>
    <row r="2" spans="1:14" ht="46.5" customHeight="1">
      <c r="A2" s="75" t="s">
        <v>128</v>
      </c>
      <c r="B2" s="76"/>
      <c r="C2" s="76"/>
      <c r="D2" s="76"/>
      <c r="E2" s="76"/>
      <c r="F2" s="76"/>
      <c r="G2" s="76"/>
      <c r="H2" s="37" t="s">
        <v>51</v>
      </c>
    </row>
    <row r="3" spans="1:14" ht="32.25" customHeight="1">
      <c r="A3" s="65" t="s">
        <v>151</v>
      </c>
      <c r="B3" s="17"/>
      <c r="C3" s="17"/>
      <c r="D3" s="17" t="s">
        <v>50</v>
      </c>
      <c r="E3" s="41" t="s">
        <v>134</v>
      </c>
      <c r="F3" s="16" t="s">
        <v>114</v>
      </c>
      <c r="G3" s="45">
        <f>SUM($G$10:$G$14)</f>
        <v>0</v>
      </c>
      <c r="H3" s="52" t="s">
        <v>144</v>
      </c>
    </row>
    <row r="4" spans="1:14" ht="26.25" customHeight="1">
      <c r="A4" s="16"/>
      <c r="B4" s="17"/>
      <c r="C4" s="17"/>
      <c r="D4" s="17" t="s">
        <v>131</v>
      </c>
      <c r="E4" s="41" t="s">
        <v>133</v>
      </c>
      <c r="F4" s="36" t="s">
        <v>113</v>
      </c>
      <c r="G4" s="18">
        <v>0</v>
      </c>
      <c r="H4" s="52" t="s">
        <v>145</v>
      </c>
    </row>
    <row r="5" spans="1:14" ht="45.75" customHeight="1">
      <c r="A5" s="91"/>
      <c r="B5" s="91"/>
      <c r="C5" s="91"/>
      <c r="D5" s="91" t="s">
        <v>152</v>
      </c>
      <c r="E5" s="41" t="s">
        <v>153</v>
      </c>
      <c r="F5" s="36" t="s">
        <v>127</v>
      </c>
      <c r="G5" s="45">
        <f>ROUNDDOWN(G3-G4,-3)</f>
        <v>0</v>
      </c>
      <c r="H5" s="52" t="s">
        <v>146</v>
      </c>
      <c r="I5" s="44"/>
      <c r="J5" s="44"/>
    </row>
    <row r="6" spans="1:14" ht="41.25" customHeight="1" thickBot="1">
      <c r="A6" s="16"/>
      <c r="B6" s="33"/>
      <c r="C6" s="33"/>
      <c r="D6" s="33"/>
      <c r="E6" s="51"/>
      <c r="F6" s="16"/>
      <c r="G6" s="53"/>
      <c r="H6" s="40"/>
    </row>
    <row r="7" spans="1:14" ht="26.25" customHeight="1" thickBot="1">
      <c r="A7" s="16"/>
      <c r="B7" s="17"/>
      <c r="C7" s="17"/>
      <c r="D7" s="17" t="s">
        <v>143</v>
      </c>
      <c r="E7" s="63" t="s">
        <v>149</v>
      </c>
      <c r="F7" s="16"/>
      <c r="G7" s="51"/>
      <c r="H7" s="52" t="s">
        <v>147</v>
      </c>
    </row>
    <row r="8" spans="1:14" ht="41.25" customHeight="1">
      <c r="A8" s="42" t="s">
        <v>136</v>
      </c>
      <c r="B8" s="68" t="s">
        <v>148</v>
      </c>
      <c r="C8" s="69"/>
      <c r="D8" s="69"/>
      <c r="E8" s="70"/>
      <c r="F8" s="68" t="s">
        <v>55</v>
      </c>
      <c r="G8" s="74"/>
      <c r="H8" s="8"/>
    </row>
    <row r="9" spans="1:14" s="32" customFormat="1" ht="66" customHeight="1">
      <c r="A9" s="29" t="s">
        <v>109</v>
      </c>
      <c r="B9" s="30" t="s">
        <v>99</v>
      </c>
      <c r="C9" s="30" t="s">
        <v>110</v>
      </c>
      <c r="D9" s="30" t="s">
        <v>98</v>
      </c>
      <c r="E9" s="30" t="s">
        <v>112</v>
      </c>
      <c r="F9" s="66" t="s">
        <v>115</v>
      </c>
      <c r="G9" s="67"/>
      <c r="H9" s="31" t="s">
        <v>100</v>
      </c>
    </row>
    <row r="10" spans="1:14" ht="50.25" customHeight="1">
      <c r="A10" s="11" t="s">
        <v>137</v>
      </c>
      <c r="B10" s="47"/>
      <c r="C10" s="48"/>
      <c r="D10" s="49"/>
      <c r="E10" s="48"/>
      <c r="F10" s="11"/>
      <c r="G10" s="64">
        <f>B10*C10*D10</f>
        <v>0</v>
      </c>
      <c r="H10" s="15" t="s">
        <v>116</v>
      </c>
    </row>
    <row r="11" spans="1:14" ht="57" customHeight="1">
      <c r="A11" s="11" t="s">
        <v>138</v>
      </c>
      <c r="B11" s="47"/>
      <c r="C11" s="48"/>
      <c r="D11" s="49"/>
      <c r="E11" s="48"/>
      <c r="F11" s="11"/>
      <c r="G11" s="64">
        <f t="shared" ref="G11:G13" si="0">B11*C11*D11</f>
        <v>0</v>
      </c>
      <c r="H11" s="15" t="s">
        <v>117</v>
      </c>
    </row>
    <row r="12" spans="1:14" ht="80.25" customHeight="1">
      <c r="A12" s="11" t="s">
        <v>142</v>
      </c>
      <c r="B12" s="59"/>
      <c r="C12" s="60"/>
      <c r="D12" s="61"/>
      <c r="E12" s="35"/>
      <c r="F12" s="11"/>
      <c r="G12" s="64">
        <f t="shared" si="0"/>
        <v>0</v>
      </c>
      <c r="H12" s="15" t="s">
        <v>124</v>
      </c>
    </row>
    <row r="13" spans="1:14" ht="41.25" customHeight="1">
      <c r="A13" s="11" t="s">
        <v>139</v>
      </c>
      <c r="B13" s="47"/>
      <c r="C13" s="48"/>
      <c r="D13" s="62">
        <v>4</v>
      </c>
      <c r="E13" s="34"/>
      <c r="F13" s="11"/>
      <c r="G13" s="64">
        <f t="shared" si="0"/>
        <v>0</v>
      </c>
      <c r="H13" s="15" t="s">
        <v>140</v>
      </c>
      <c r="I13" s="28">
        <v>1</v>
      </c>
      <c r="J13" s="28">
        <v>2</v>
      </c>
      <c r="K13" s="28">
        <v>3</v>
      </c>
      <c r="L13" s="28">
        <v>4</v>
      </c>
      <c r="M13" s="28"/>
      <c r="N13" s="28"/>
    </row>
    <row r="14" spans="1:14" ht="73.5" customHeight="1">
      <c r="A14" s="77"/>
      <c r="B14" s="78"/>
      <c r="C14" s="78"/>
      <c r="D14" s="78"/>
      <c r="E14" s="78"/>
      <c r="F14" s="43" t="s">
        <v>141</v>
      </c>
      <c r="G14" s="64">
        <f>'別紙（2.0％超部分算定シート）'!I4+'別紙（2.0％超部分算定シート）'!I5+'別紙（2.0％超部分算定シート）'!I6</f>
        <v>0</v>
      </c>
      <c r="H14" s="15" t="s">
        <v>125</v>
      </c>
    </row>
    <row r="15" spans="1:14" ht="55.5" customHeight="1">
      <c r="A15" s="71" t="s">
        <v>135</v>
      </c>
      <c r="B15" s="72"/>
      <c r="C15" s="72"/>
      <c r="D15" s="72"/>
      <c r="E15" s="72"/>
      <c r="F15" s="72"/>
      <c r="G15" s="73"/>
      <c r="H15" s="15"/>
    </row>
    <row r="16" spans="1:14" s="32" customFormat="1" ht="72.75" customHeight="1">
      <c r="A16" s="29" t="s">
        <v>130</v>
      </c>
      <c r="B16" s="30" t="s">
        <v>99</v>
      </c>
      <c r="C16" s="30" t="s">
        <v>129</v>
      </c>
      <c r="D16" s="30" t="s">
        <v>98</v>
      </c>
      <c r="E16" s="30" t="s">
        <v>112</v>
      </c>
      <c r="F16" s="66" t="s">
        <v>115</v>
      </c>
      <c r="G16" s="67"/>
      <c r="H16" s="31" t="s">
        <v>100</v>
      </c>
    </row>
    <row r="17" spans="1:14" ht="36.75" customHeight="1">
      <c r="A17" s="11" t="s">
        <v>137</v>
      </c>
      <c r="B17" s="47"/>
      <c r="C17" s="48"/>
      <c r="D17" s="49"/>
      <c r="E17" s="48"/>
      <c r="F17" s="11"/>
      <c r="G17" s="46">
        <f>B17*C17*D17</f>
        <v>0</v>
      </c>
      <c r="H17" s="15" t="s">
        <v>116</v>
      </c>
    </row>
    <row r="18" spans="1:14" ht="42.75" customHeight="1">
      <c r="A18" s="11" t="s">
        <v>138</v>
      </c>
      <c r="B18" s="47"/>
      <c r="C18" s="48"/>
      <c r="D18" s="49"/>
      <c r="E18" s="48"/>
      <c r="F18" s="11"/>
      <c r="G18" s="46">
        <f t="shared" ref="G18:G20" si="1">B18*C18*D18</f>
        <v>0</v>
      </c>
      <c r="H18" s="15" t="s">
        <v>117</v>
      </c>
    </row>
    <row r="19" spans="1:14" ht="80.25" customHeight="1">
      <c r="A19" s="11" t="s">
        <v>142</v>
      </c>
      <c r="B19" s="47"/>
      <c r="C19" s="48"/>
      <c r="D19" s="49"/>
      <c r="E19" s="35"/>
      <c r="F19" s="11"/>
      <c r="G19" s="46">
        <f t="shared" si="1"/>
        <v>0</v>
      </c>
      <c r="H19" s="15" t="s">
        <v>124</v>
      </c>
    </row>
    <row r="20" spans="1:14" ht="36.75" customHeight="1">
      <c r="A20" s="11" t="s">
        <v>139</v>
      </c>
      <c r="B20" s="47"/>
      <c r="C20" s="48"/>
      <c r="D20" s="50"/>
      <c r="E20" s="34"/>
      <c r="F20" s="11"/>
      <c r="G20" s="46">
        <f t="shared" si="1"/>
        <v>0</v>
      </c>
      <c r="H20" s="15" t="s">
        <v>140</v>
      </c>
      <c r="I20" s="28">
        <v>1</v>
      </c>
      <c r="J20" s="28">
        <v>2</v>
      </c>
      <c r="K20" s="28">
        <v>3</v>
      </c>
      <c r="L20" s="28">
        <v>4</v>
      </c>
      <c r="M20" s="28"/>
      <c r="N20" s="28"/>
    </row>
    <row r="21" spans="1:14" s="32" customFormat="1" ht="72.75" customHeight="1">
      <c r="A21" s="29" t="s">
        <v>126</v>
      </c>
      <c r="B21" s="30" t="s">
        <v>99</v>
      </c>
      <c r="C21" s="30" t="s">
        <v>129</v>
      </c>
      <c r="D21" s="30" t="s">
        <v>98</v>
      </c>
      <c r="E21" s="30" t="s">
        <v>112</v>
      </c>
      <c r="F21" s="66" t="s">
        <v>115</v>
      </c>
      <c r="G21" s="67"/>
      <c r="H21" s="31" t="s">
        <v>100</v>
      </c>
    </row>
    <row r="22" spans="1:14" ht="36.75" customHeight="1">
      <c r="A22" s="11" t="s">
        <v>137</v>
      </c>
      <c r="B22" s="47"/>
      <c r="C22" s="48"/>
      <c r="D22" s="49"/>
      <c r="E22" s="48"/>
      <c r="F22" s="11"/>
      <c r="G22" s="46">
        <f>B22*C22*D22</f>
        <v>0</v>
      </c>
      <c r="H22" s="15" t="s">
        <v>116</v>
      </c>
    </row>
    <row r="23" spans="1:14" ht="48" customHeight="1">
      <c r="A23" s="11" t="s">
        <v>138</v>
      </c>
      <c r="B23" s="47"/>
      <c r="C23" s="48"/>
      <c r="D23" s="49"/>
      <c r="E23" s="48"/>
      <c r="F23" s="11"/>
      <c r="G23" s="46">
        <f t="shared" ref="G23:G25" si="2">B23*C23*D23</f>
        <v>0</v>
      </c>
      <c r="H23" s="15" t="s">
        <v>117</v>
      </c>
    </row>
    <row r="24" spans="1:14" ht="80.25" customHeight="1">
      <c r="A24" s="11" t="s">
        <v>142</v>
      </c>
      <c r="B24" s="47"/>
      <c r="C24" s="48"/>
      <c r="D24" s="49"/>
      <c r="E24" s="35"/>
      <c r="F24" s="11"/>
      <c r="G24" s="46">
        <f t="shared" si="2"/>
        <v>0</v>
      </c>
      <c r="H24" s="15" t="s">
        <v>124</v>
      </c>
    </row>
    <row r="25" spans="1:14" ht="35.25" customHeight="1">
      <c r="A25" s="11" t="s">
        <v>139</v>
      </c>
      <c r="B25" s="47"/>
      <c r="C25" s="48"/>
      <c r="D25" s="50"/>
      <c r="E25" s="34"/>
      <c r="F25" s="11"/>
      <c r="G25" s="46">
        <f t="shared" si="2"/>
        <v>0</v>
      </c>
      <c r="H25" s="15" t="s">
        <v>140</v>
      </c>
      <c r="I25" s="28">
        <v>1</v>
      </c>
      <c r="J25" s="28">
        <v>2</v>
      </c>
      <c r="K25" s="28">
        <v>3</v>
      </c>
      <c r="L25" s="28">
        <v>4</v>
      </c>
      <c r="M25" s="28"/>
      <c r="N25" s="28"/>
    </row>
  </sheetData>
  <sheetProtection formatCells="0" formatColumns="0" formatRows="0" insertColumns="0" insertRows="0" insertHyperlinks="0" deleteColumns="0" deleteRows="0" sort="0" autoFilter="0" pivotTables="0"/>
  <mergeCells count="8">
    <mergeCell ref="F21:G21"/>
    <mergeCell ref="B8:E8"/>
    <mergeCell ref="A15:G15"/>
    <mergeCell ref="F8:G8"/>
    <mergeCell ref="A2:G2"/>
    <mergeCell ref="A14:E14"/>
    <mergeCell ref="F16:G16"/>
    <mergeCell ref="F9:G9"/>
  </mergeCells>
  <phoneticPr fontId="37"/>
  <conditionalFormatting sqref="A10:A15">
    <cfRule type="expression" dxfId="9" priority="8">
      <formula>#REF!="×"</formula>
    </cfRule>
  </conditionalFormatting>
  <conditionalFormatting sqref="A17:A20">
    <cfRule type="expression" dxfId="8" priority="3">
      <formula>#REF!="×"</formula>
    </cfRule>
  </conditionalFormatting>
  <conditionalFormatting sqref="A22:A25">
    <cfRule type="expression" dxfId="7" priority="2">
      <formula>#REF!="×"</formula>
    </cfRule>
  </conditionalFormatting>
  <conditionalFormatting sqref="B10:E11 F10:G12 G10:G14 B12:D12 B13:G13 B17:E18 F17:G20 B19:D19 B20:E20 B22:E23 F22:G25 B24:D24 B25:E25">
    <cfRule type="expression" dxfId="6" priority="131">
      <formula>#REF!="×"</formula>
    </cfRule>
  </conditionalFormatting>
  <conditionalFormatting sqref="F14">
    <cfRule type="expression" dxfId="5" priority="4">
      <formula>#REF!="×"</formula>
    </cfRule>
  </conditionalFormatting>
  <dataValidations count="2">
    <dataValidation type="list" allowBlank="1" showInputMessage="1" showErrorMessage="1" sqref="D25 D20 D13" xr:uid="{65249605-E27A-4D1D-A160-9F1B0C24C78F}">
      <formula1>$I$13:$N$13</formula1>
    </dataValidation>
    <dataValidation type="decimal" operator="greaterThanOrEqual" allowBlank="1" showInputMessage="1" showErrorMessage="1" sqref="B10:C13 D10:D12 E10:E11 B17:C20 D17:D19 E17:E18 B22:C25 D22:D24 E22:E23" xr:uid="{D6727454-7FB4-4EB0-A3F2-08BEDE52FF79}">
      <formula1>0</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cellComments="asDisplayed" r:id="rId1"/>
  <rowBreaks count="1" manualBreakCount="1">
    <brk id="14"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85" zoomScaleNormal="115" zoomScaleSheetLayoutView="85" workbookViewId="0">
      <selection activeCell="F5" sqref="F5"/>
    </sheetView>
  </sheetViews>
  <sheetFormatPr defaultColWidth="9" defaultRowHeight="13"/>
  <cols>
    <col min="1" max="1" width="37.90625" style="6" customWidth="1"/>
    <col min="2" max="5" width="15.08984375" style="14" customWidth="1"/>
    <col min="6" max="6" width="16.453125" style="14" customWidth="1"/>
    <col min="7" max="7" width="24.26953125" style="14" customWidth="1"/>
    <col min="8" max="8" width="19.7265625" style="14" customWidth="1"/>
    <col min="9" max="9" width="42.08984375" style="6" customWidth="1"/>
    <col min="10" max="10" width="187.26953125" style="7" customWidth="1"/>
    <col min="11" max="16" width="14.6328125" style="6" customWidth="1"/>
    <col min="17" max="17" width="18.90625" style="6" customWidth="1"/>
    <col min="18" max="18" width="9" style="6"/>
    <col min="19" max="25" width="9" style="6" customWidth="1"/>
    <col min="26" max="16384" width="9" style="6"/>
  </cols>
  <sheetData>
    <row r="1" spans="1:10" ht="73.5" customHeight="1">
      <c r="A1" s="39" t="s">
        <v>132</v>
      </c>
      <c r="B1" s="81" t="s">
        <v>123</v>
      </c>
      <c r="C1" s="82"/>
      <c r="D1" s="82"/>
      <c r="E1" s="82"/>
      <c r="F1" s="82"/>
      <c r="G1" s="82"/>
      <c r="H1" s="82"/>
      <c r="I1" s="26"/>
    </row>
    <row r="2" spans="1:10" ht="41.25" customHeight="1">
      <c r="A2" s="79" t="s">
        <v>111</v>
      </c>
      <c r="B2" s="80"/>
      <c r="C2" s="80"/>
      <c r="D2" s="80"/>
      <c r="E2" s="80"/>
      <c r="F2" s="80"/>
      <c r="G2" s="80"/>
      <c r="H2" s="80"/>
      <c r="I2" s="83" t="s">
        <v>55</v>
      </c>
      <c r="J2" s="8"/>
    </row>
    <row r="3" spans="1:10" ht="72.75" customHeight="1">
      <c r="A3" s="9" t="s">
        <v>121</v>
      </c>
      <c r="B3" s="13" t="s">
        <v>103</v>
      </c>
      <c r="C3" s="13" t="s">
        <v>104</v>
      </c>
      <c r="D3" s="13" t="s">
        <v>102</v>
      </c>
      <c r="E3" s="13" t="s">
        <v>105</v>
      </c>
      <c r="F3" s="13" t="s">
        <v>106</v>
      </c>
      <c r="G3" s="13" t="s">
        <v>108</v>
      </c>
      <c r="H3" s="13" t="s">
        <v>107</v>
      </c>
      <c r="I3" s="84"/>
      <c r="J3" s="15" t="s">
        <v>100</v>
      </c>
    </row>
    <row r="4" spans="1:10" ht="84.75" customHeight="1">
      <c r="A4" s="11" t="s">
        <v>118</v>
      </c>
      <c r="B4" s="48"/>
      <c r="C4" s="48"/>
      <c r="D4" s="54" t="e">
        <f>C4/B4</f>
        <v>#DIV/0!</v>
      </c>
      <c r="E4" s="55" t="e">
        <f>(D4-0.02)*B4</f>
        <v>#DIV/0!</v>
      </c>
      <c r="F4" s="56"/>
      <c r="G4" s="57"/>
      <c r="H4" s="58"/>
      <c r="I4" s="46">
        <f>F4*G4*H4</f>
        <v>0</v>
      </c>
      <c r="J4" s="15"/>
    </row>
    <row r="5" spans="1:10" ht="93.75" customHeight="1">
      <c r="A5" s="11" t="s">
        <v>119</v>
      </c>
      <c r="B5" s="48"/>
      <c r="C5" s="48"/>
      <c r="D5" s="54" t="e">
        <f>C5/B5</f>
        <v>#DIV/0!</v>
      </c>
      <c r="E5" s="55" t="e">
        <f>(D5-0.02)*B5</f>
        <v>#DIV/0!</v>
      </c>
      <c r="F5" s="56"/>
      <c r="G5" s="57"/>
      <c r="H5" s="58"/>
      <c r="I5" s="46">
        <f>F5*G5*H5</f>
        <v>0</v>
      </c>
      <c r="J5" s="15"/>
    </row>
    <row r="6" spans="1:10" ht="90" customHeight="1">
      <c r="A6" s="11" t="s">
        <v>120</v>
      </c>
      <c r="B6" s="85"/>
      <c r="C6" s="86"/>
      <c r="D6" s="86"/>
      <c r="E6" s="86"/>
      <c r="F6" s="86"/>
      <c r="G6" s="86"/>
      <c r="H6" s="86"/>
      <c r="I6" s="27">
        <v>0</v>
      </c>
      <c r="J6" s="15"/>
    </row>
    <row r="7" spans="1:10" ht="60.75" customHeight="1">
      <c r="A7" s="87" t="s">
        <v>122</v>
      </c>
      <c r="B7" s="88"/>
      <c r="C7" s="88"/>
      <c r="D7" s="88"/>
      <c r="E7" s="88"/>
      <c r="F7" s="88"/>
      <c r="G7" s="88"/>
      <c r="H7" s="88"/>
      <c r="I7" s="88"/>
    </row>
    <row r="9" spans="1:10">
      <c r="A9" s="38"/>
    </row>
  </sheetData>
  <sheetProtection sheet="1" formatCells="0" formatColumns="0" formatRows="0" insertColumns="0" insertRows="0" insertHyperlinks="0" deleteColumns="0" deleteRows="0" sort="0" autoFilter="0" pivotTables="0"/>
  <mergeCells count="5">
    <mergeCell ref="A2:H2"/>
    <mergeCell ref="B1:H1"/>
    <mergeCell ref="I2:I3"/>
    <mergeCell ref="B6:H6"/>
    <mergeCell ref="A7:I7"/>
  </mergeCells>
  <phoneticPr fontId="37"/>
  <conditionalFormatting sqref="A4:H5 I4:I6 A6:B6">
    <cfRule type="expression" dxfId="4" priority="4">
      <formula>#REF!="×"</formula>
    </cfRule>
  </conditionalFormatting>
  <dataValidations count="1">
    <dataValidation type="decimal" operator="greaterThanOrEqual" allowBlank="1" showInputMessage="1" showErrorMessage="1" sqref="B4:C5 F4:H5" xr:uid="{D6C0E17F-5C8D-4898-A601-020D4221EFCB}">
      <formula1>0</formula1>
    </dataValidation>
  </dataValidations>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21" t="s">
        <v>97</v>
      </c>
      <c r="D1" s="19" t="s">
        <v>62</v>
      </c>
      <c r="E1" s="9" t="s">
        <v>52</v>
      </c>
      <c r="F1" s="11" t="s">
        <v>59</v>
      </c>
      <c r="G1" s="11" t="s">
        <v>58</v>
      </c>
      <c r="H1" s="11" t="s">
        <v>60</v>
      </c>
      <c r="I1" s="11" t="s">
        <v>101</v>
      </c>
      <c r="J1" s="19" t="s">
        <v>63</v>
      </c>
      <c r="K1" s="9" t="s">
        <v>52</v>
      </c>
      <c r="L1" s="11" t="s">
        <v>59</v>
      </c>
      <c r="M1" s="11" t="s">
        <v>58</v>
      </c>
      <c r="N1" s="11" t="s">
        <v>60</v>
      </c>
      <c r="O1" s="11" t="s">
        <v>101</v>
      </c>
      <c r="P1" s="19" t="s">
        <v>64</v>
      </c>
      <c r="Q1" s="9" t="s">
        <v>52</v>
      </c>
      <c r="R1" s="11" t="s">
        <v>59</v>
      </c>
      <c r="S1" s="11" t="s">
        <v>58</v>
      </c>
      <c r="T1" s="11" t="s">
        <v>60</v>
      </c>
      <c r="U1" s="11" t="s">
        <v>101</v>
      </c>
      <c r="V1" s="19" t="s">
        <v>65</v>
      </c>
      <c r="W1" s="9" t="s">
        <v>52</v>
      </c>
      <c r="X1" s="11" t="s">
        <v>59</v>
      </c>
      <c r="Y1" s="11" t="s">
        <v>58</v>
      </c>
      <c r="Z1" s="11" t="s">
        <v>60</v>
      </c>
      <c r="AA1" s="11" t="s">
        <v>101</v>
      </c>
      <c r="AB1" s="19" t="s">
        <v>66</v>
      </c>
      <c r="AC1" s="9" t="s">
        <v>52</v>
      </c>
      <c r="AD1" s="11" t="s">
        <v>59</v>
      </c>
      <c r="AE1" s="11" t="s">
        <v>58</v>
      </c>
      <c r="AF1" s="11" t="s">
        <v>60</v>
      </c>
      <c r="AG1" s="11" t="s">
        <v>101</v>
      </c>
      <c r="AH1" s="19" t="s">
        <v>67</v>
      </c>
      <c r="AI1" s="9" t="s">
        <v>52</v>
      </c>
      <c r="AJ1" s="11" t="s">
        <v>59</v>
      </c>
      <c r="AK1" s="11" t="s">
        <v>58</v>
      </c>
      <c r="AL1" s="11" t="s">
        <v>60</v>
      </c>
      <c r="AM1" s="11" t="s">
        <v>101</v>
      </c>
      <c r="AN1" s="19" t="s">
        <v>68</v>
      </c>
      <c r="AO1" s="9" t="s">
        <v>52</v>
      </c>
      <c r="AP1" s="11" t="s">
        <v>59</v>
      </c>
      <c r="AQ1" s="11" t="s">
        <v>58</v>
      </c>
      <c r="AR1" s="11" t="s">
        <v>60</v>
      </c>
      <c r="AS1" s="11" t="s">
        <v>101</v>
      </c>
      <c r="AT1" s="19" t="s">
        <v>69</v>
      </c>
      <c r="AU1" s="9" t="s">
        <v>52</v>
      </c>
      <c r="AV1" s="11" t="s">
        <v>59</v>
      </c>
      <c r="AW1" s="11" t="s">
        <v>58</v>
      </c>
      <c r="AX1" s="11" t="s">
        <v>60</v>
      </c>
      <c r="AY1" s="11" t="s">
        <v>101</v>
      </c>
      <c r="AZ1" s="19" t="s">
        <v>70</v>
      </c>
      <c r="BA1" s="9" t="s">
        <v>52</v>
      </c>
      <c r="BB1" s="11" t="s">
        <v>59</v>
      </c>
      <c r="BC1" s="11" t="s">
        <v>58</v>
      </c>
      <c r="BD1" s="11" t="s">
        <v>60</v>
      </c>
      <c r="BE1" s="11" t="s">
        <v>101</v>
      </c>
      <c r="BF1" s="19" t="s">
        <v>71</v>
      </c>
      <c r="BG1" s="9" t="s">
        <v>52</v>
      </c>
      <c r="BH1" s="11" t="s">
        <v>59</v>
      </c>
      <c r="BI1" s="11" t="s">
        <v>58</v>
      </c>
      <c r="BJ1" s="11" t="s">
        <v>60</v>
      </c>
      <c r="BK1" s="11" t="s">
        <v>101</v>
      </c>
      <c r="BL1" s="19" t="s">
        <v>72</v>
      </c>
      <c r="BM1" s="9" t="s">
        <v>52</v>
      </c>
      <c r="BN1" s="11" t="s">
        <v>59</v>
      </c>
      <c r="BO1" s="11" t="s">
        <v>58</v>
      </c>
      <c r="BP1" s="11" t="s">
        <v>60</v>
      </c>
      <c r="BQ1" s="11" t="s">
        <v>101</v>
      </c>
      <c r="BR1" s="19" t="s">
        <v>73</v>
      </c>
      <c r="BS1" s="9" t="s">
        <v>52</v>
      </c>
      <c r="BT1" s="11" t="s">
        <v>59</v>
      </c>
      <c r="BU1" s="11" t="s">
        <v>58</v>
      </c>
      <c r="BV1" s="11" t="s">
        <v>60</v>
      </c>
      <c r="BW1" s="11" t="s">
        <v>101</v>
      </c>
      <c r="BX1" s="19" t="s">
        <v>74</v>
      </c>
      <c r="BY1" s="9" t="s">
        <v>52</v>
      </c>
      <c r="BZ1" s="11" t="s">
        <v>59</v>
      </c>
      <c r="CA1" s="11" t="s">
        <v>58</v>
      </c>
      <c r="CB1" s="11" t="s">
        <v>60</v>
      </c>
      <c r="CC1" s="11" t="s">
        <v>101</v>
      </c>
      <c r="CD1" s="19" t="s">
        <v>75</v>
      </c>
      <c r="CE1" s="9" t="s">
        <v>52</v>
      </c>
      <c r="CF1" s="11" t="s">
        <v>59</v>
      </c>
      <c r="CG1" s="11" t="s">
        <v>58</v>
      </c>
      <c r="CH1" s="11" t="s">
        <v>60</v>
      </c>
      <c r="CI1" s="11" t="s">
        <v>101</v>
      </c>
      <c r="CJ1" s="19" t="s">
        <v>76</v>
      </c>
      <c r="CK1" s="9" t="s">
        <v>52</v>
      </c>
      <c r="CL1" s="11" t="s">
        <v>59</v>
      </c>
      <c r="CM1" s="11" t="s">
        <v>58</v>
      </c>
      <c r="CN1" s="11" t="s">
        <v>60</v>
      </c>
      <c r="CO1" s="11" t="s">
        <v>101</v>
      </c>
      <c r="CP1" s="19" t="s">
        <v>77</v>
      </c>
      <c r="CQ1" s="9" t="s">
        <v>52</v>
      </c>
      <c r="CR1" s="11" t="s">
        <v>59</v>
      </c>
      <c r="CS1" s="11" t="s">
        <v>58</v>
      </c>
      <c r="CT1" s="11" t="s">
        <v>60</v>
      </c>
      <c r="CU1" s="11" t="s">
        <v>101</v>
      </c>
      <c r="CV1" s="19" t="s">
        <v>78</v>
      </c>
      <c r="CW1" s="9" t="s">
        <v>52</v>
      </c>
      <c r="CX1" s="11" t="s">
        <v>59</v>
      </c>
      <c r="CY1" s="11" t="s">
        <v>58</v>
      </c>
      <c r="CZ1" s="11" t="s">
        <v>60</v>
      </c>
      <c r="DA1" s="11" t="s">
        <v>101</v>
      </c>
      <c r="DB1" s="19" t="s">
        <v>79</v>
      </c>
      <c r="DC1" s="9" t="s">
        <v>52</v>
      </c>
      <c r="DD1" s="11" t="s">
        <v>59</v>
      </c>
      <c r="DE1" s="11" t="s">
        <v>58</v>
      </c>
      <c r="DF1" s="11" t="s">
        <v>60</v>
      </c>
      <c r="DG1" s="11" t="s">
        <v>101</v>
      </c>
      <c r="DH1" s="19" t="s">
        <v>80</v>
      </c>
      <c r="DI1" s="9" t="s">
        <v>52</v>
      </c>
      <c r="DJ1" s="11" t="s">
        <v>59</v>
      </c>
      <c r="DK1" s="11" t="s">
        <v>58</v>
      </c>
      <c r="DL1" s="11" t="s">
        <v>60</v>
      </c>
      <c r="DM1" s="11" t="s">
        <v>101</v>
      </c>
      <c r="DN1" s="19" t="s">
        <v>81</v>
      </c>
      <c r="DO1" s="9" t="s">
        <v>52</v>
      </c>
      <c r="DP1" s="11" t="s">
        <v>59</v>
      </c>
      <c r="DQ1" s="11" t="s">
        <v>58</v>
      </c>
      <c r="DR1" s="11" t="s">
        <v>60</v>
      </c>
      <c r="DS1" s="11" t="s">
        <v>61</v>
      </c>
      <c r="DT1" s="19" t="s">
        <v>82</v>
      </c>
      <c r="DU1" s="9" t="s">
        <v>52</v>
      </c>
      <c r="DV1" s="11" t="s">
        <v>59</v>
      </c>
      <c r="DW1" s="11" t="s">
        <v>58</v>
      </c>
      <c r="DX1" s="11" t="s">
        <v>60</v>
      </c>
      <c r="DY1" s="11" t="s">
        <v>61</v>
      </c>
      <c r="DZ1" s="19" t="s">
        <v>83</v>
      </c>
      <c r="EA1" s="9" t="s">
        <v>52</v>
      </c>
      <c r="EB1" s="11" t="s">
        <v>59</v>
      </c>
      <c r="EC1" s="11" t="s">
        <v>58</v>
      </c>
      <c r="ED1" s="11" t="s">
        <v>60</v>
      </c>
      <c r="EE1" s="11" t="s">
        <v>61</v>
      </c>
      <c r="EF1" s="19" t="s">
        <v>84</v>
      </c>
      <c r="EG1" s="9" t="s">
        <v>52</v>
      </c>
      <c r="EH1" s="11" t="s">
        <v>59</v>
      </c>
      <c r="EI1" s="11" t="s">
        <v>58</v>
      </c>
      <c r="EJ1" s="11" t="s">
        <v>60</v>
      </c>
      <c r="EK1" s="11" t="s">
        <v>61</v>
      </c>
      <c r="EL1" s="19" t="s">
        <v>85</v>
      </c>
      <c r="EM1" s="9" t="s">
        <v>52</v>
      </c>
      <c r="EN1" s="11" t="s">
        <v>59</v>
      </c>
      <c r="EO1" s="11" t="s">
        <v>58</v>
      </c>
      <c r="EP1" s="11" t="s">
        <v>60</v>
      </c>
      <c r="EQ1" s="11" t="s">
        <v>61</v>
      </c>
      <c r="ER1" s="19" t="s">
        <v>86</v>
      </c>
      <c r="ES1" s="9" t="s">
        <v>52</v>
      </c>
      <c r="ET1" s="11" t="s">
        <v>59</v>
      </c>
      <c r="EU1" s="11" t="s">
        <v>58</v>
      </c>
      <c r="EV1" s="11" t="s">
        <v>60</v>
      </c>
      <c r="EW1" s="11" t="s">
        <v>61</v>
      </c>
      <c r="EX1" s="19" t="s">
        <v>87</v>
      </c>
      <c r="EY1" s="9" t="s">
        <v>52</v>
      </c>
      <c r="EZ1" s="11" t="s">
        <v>59</v>
      </c>
      <c r="FA1" s="11" t="s">
        <v>58</v>
      </c>
      <c r="FB1" s="11" t="s">
        <v>60</v>
      </c>
      <c r="FC1" s="11" t="s">
        <v>61</v>
      </c>
      <c r="FD1" s="19" t="s">
        <v>88</v>
      </c>
      <c r="FE1" s="9" t="s">
        <v>52</v>
      </c>
      <c r="FF1" s="11" t="s">
        <v>59</v>
      </c>
      <c r="FG1" s="11" t="s">
        <v>58</v>
      </c>
      <c r="FH1" s="11" t="s">
        <v>60</v>
      </c>
      <c r="FI1" s="11" t="s">
        <v>61</v>
      </c>
      <c r="FJ1" s="19" t="s">
        <v>89</v>
      </c>
      <c r="FK1" s="9" t="s">
        <v>52</v>
      </c>
      <c r="FL1" s="11" t="s">
        <v>59</v>
      </c>
      <c r="FM1" s="11" t="s">
        <v>58</v>
      </c>
      <c r="FN1" s="11" t="s">
        <v>60</v>
      </c>
      <c r="FO1" s="11" t="s">
        <v>61</v>
      </c>
      <c r="FP1" s="19" t="s">
        <v>90</v>
      </c>
      <c r="FQ1" s="9" t="s">
        <v>52</v>
      </c>
      <c r="FR1" s="11" t="s">
        <v>59</v>
      </c>
      <c r="FS1" s="11" t="s">
        <v>58</v>
      </c>
      <c r="FT1" s="11" t="s">
        <v>60</v>
      </c>
      <c r="FU1" s="11" t="s">
        <v>61</v>
      </c>
      <c r="FV1" s="19" t="s">
        <v>91</v>
      </c>
      <c r="FW1" s="9" t="s">
        <v>52</v>
      </c>
      <c r="FX1" s="11" t="s">
        <v>59</v>
      </c>
      <c r="FY1" s="11" t="s">
        <v>58</v>
      </c>
      <c r="FZ1" s="11" t="s">
        <v>60</v>
      </c>
      <c r="GA1" s="11" t="s">
        <v>61</v>
      </c>
      <c r="GB1" s="19" t="s">
        <v>92</v>
      </c>
      <c r="GC1" s="9" t="s">
        <v>52</v>
      </c>
      <c r="GD1" s="11" t="s">
        <v>59</v>
      </c>
      <c r="GE1" s="11" t="s">
        <v>58</v>
      </c>
      <c r="GF1" s="11" t="s">
        <v>60</v>
      </c>
      <c r="GG1" s="11" t="s">
        <v>61</v>
      </c>
      <c r="GH1" s="19" t="s">
        <v>93</v>
      </c>
      <c r="GI1" s="9" t="s">
        <v>52</v>
      </c>
      <c r="GJ1" s="11" t="s">
        <v>59</v>
      </c>
      <c r="GK1" s="11" t="s">
        <v>58</v>
      </c>
      <c r="GL1" s="11" t="s">
        <v>60</v>
      </c>
      <c r="GM1" s="11" t="s">
        <v>61</v>
      </c>
      <c r="GN1" s="19" t="s">
        <v>94</v>
      </c>
      <c r="GO1" s="9" t="s">
        <v>52</v>
      </c>
      <c r="GP1" s="11" t="s">
        <v>59</v>
      </c>
      <c r="GQ1" s="11" t="s">
        <v>58</v>
      </c>
      <c r="GR1" s="11" t="s">
        <v>60</v>
      </c>
      <c r="GS1" s="11" t="s">
        <v>61</v>
      </c>
      <c r="GT1" s="19" t="s">
        <v>95</v>
      </c>
      <c r="GU1" s="9" t="s">
        <v>52</v>
      </c>
      <c r="GV1" s="11" t="s">
        <v>59</v>
      </c>
      <c r="GW1" s="11" t="s">
        <v>58</v>
      </c>
      <c r="GX1" s="11" t="s">
        <v>60</v>
      </c>
      <c r="GY1" s="11" t="s">
        <v>61</v>
      </c>
      <c r="GZ1" s="19" t="s">
        <v>96</v>
      </c>
      <c r="HA1" s="9" t="s">
        <v>52</v>
      </c>
      <c r="HB1" s="11" t="s">
        <v>59</v>
      </c>
      <c r="HC1" s="11" t="s">
        <v>58</v>
      </c>
      <c r="HD1" s="11" t="s">
        <v>60</v>
      </c>
      <c r="HE1" s="11" t="s">
        <v>61</v>
      </c>
      <c r="HF1" s="20" t="s">
        <v>55</v>
      </c>
      <c r="HG1" s="19" t="s">
        <v>62</v>
      </c>
      <c r="HH1" s="9" t="s">
        <v>52</v>
      </c>
      <c r="HI1" s="11" t="s">
        <v>53</v>
      </c>
      <c r="HJ1" s="11" t="s">
        <v>56</v>
      </c>
      <c r="HK1" s="11" t="s">
        <v>57</v>
      </c>
      <c r="HL1" s="11" t="s">
        <v>54</v>
      </c>
      <c r="HM1" s="19" t="s">
        <v>63</v>
      </c>
      <c r="HN1" s="9" t="s">
        <v>52</v>
      </c>
      <c r="HO1" s="11" t="s">
        <v>53</v>
      </c>
      <c r="HP1" s="11" t="s">
        <v>56</v>
      </c>
      <c r="HQ1" s="11" t="s">
        <v>57</v>
      </c>
      <c r="HR1" s="11" t="s">
        <v>54</v>
      </c>
      <c r="HS1" s="19" t="s">
        <v>64</v>
      </c>
      <c r="HT1" s="9" t="s">
        <v>52</v>
      </c>
      <c r="HU1" s="11" t="s">
        <v>53</v>
      </c>
      <c r="HV1" s="11" t="s">
        <v>56</v>
      </c>
      <c r="HW1" s="11" t="s">
        <v>57</v>
      </c>
      <c r="HX1" s="11" t="s">
        <v>54</v>
      </c>
      <c r="HY1" s="19" t="s">
        <v>65</v>
      </c>
      <c r="HZ1" s="9" t="s">
        <v>52</v>
      </c>
      <c r="IA1" s="11" t="s">
        <v>53</v>
      </c>
      <c r="IB1" s="11" t="s">
        <v>56</v>
      </c>
      <c r="IC1" s="11" t="s">
        <v>57</v>
      </c>
      <c r="ID1" s="11" t="s">
        <v>54</v>
      </c>
      <c r="IE1" s="19" t="s">
        <v>66</v>
      </c>
      <c r="IF1" s="9" t="s">
        <v>52</v>
      </c>
      <c r="IG1" s="11" t="s">
        <v>53</v>
      </c>
      <c r="IH1" s="11" t="s">
        <v>56</v>
      </c>
      <c r="II1" s="11" t="s">
        <v>57</v>
      </c>
      <c r="IJ1" s="11" t="s">
        <v>54</v>
      </c>
      <c r="IK1" s="19" t="s">
        <v>67</v>
      </c>
      <c r="IL1" s="9" t="s">
        <v>52</v>
      </c>
      <c r="IM1" s="11" t="s">
        <v>53</v>
      </c>
      <c r="IN1" s="11" t="s">
        <v>56</v>
      </c>
      <c r="IO1" s="11" t="s">
        <v>57</v>
      </c>
      <c r="IP1" s="11" t="s">
        <v>54</v>
      </c>
      <c r="IQ1" s="19" t="s">
        <v>68</v>
      </c>
      <c r="IR1" s="9" t="s">
        <v>52</v>
      </c>
      <c r="IS1" s="11" t="s">
        <v>53</v>
      </c>
      <c r="IT1" s="11" t="s">
        <v>56</v>
      </c>
      <c r="IU1" s="11" t="s">
        <v>57</v>
      </c>
      <c r="IV1" s="11" t="s">
        <v>54</v>
      </c>
      <c r="IW1" s="19" t="s">
        <v>69</v>
      </c>
      <c r="IX1" s="9" t="s">
        <v>52</v>
      </c>
      <c r="IY1" s="11" t="s">
        <v>53</v>
      </c>
      <c r="IZ1" s="11" t="s">
        <v>56</v>
      </c>
      <c r="JA1" s="11" t="s">
        <v>57</v>
      </c>
      <c r="JB1" s="11" t="s">
        <v>54</v>
      </c>
      <c r="JC1" s="19" t="s">
        <v>70</v>
      </c>
      <c r="JD1" s="9" t="s">
        <v>52</v>
      </c>
      <c r="JE1" s="11" t="s">
        <v>53</v>
      </c>
      <c r="JF1" s="11" t="s">
        <v>56</v>
      </c>
      <c r="JG1" s="11" t="s">
        <v>57</v>
      </c>
      <c r="JH1" s="11" t="s">
        <v>54</v>
      </c>
      <c r="JI1" s="19" t="s">
        <v>71</v>
      </c>
      <c r="JJ1" s="9" t="s">
        <v>52</v>
      </c>
      <c r="JK1" s="11" t="s">
        <v>53</v>
      </c>
      <c r="JL1" s="11" t="s">
        <v>56</v>
      </c>
      <c r="JM1" s="11" t="s">
        <v>57</v>
      </c>
      <c r="JN1" s="11" t="s">
        <v>54</v>
      </c>
      <c r="JO1" s="19" t="s">
        <v>72</v>
      </c>
      <c r="JP1" s="9" t="s">
        <v>52</v>
      </c>
      <c r="JQ1" s="11" t="s">
        <v>53</v>
      </c>
      <c r="JR1" s="11" t="s">
        <v>56</v>
      </c>
      <c r="JS1" s="11" t="s">
        <v>57</v>
      </c>
      <c r="JT1" s="11" t="s">
        <v>54</v>
      </c>
      <c r="JU1" s="19" t="s">
        <v>73</v>
      </c>
      <c r="JV1" s="9" t="s">
        <v>52</v>
      </c>
      <c r="JW1" s="11" t="s">
        <v>53</v>
      </c>
      <c r="JX1" s="11" t="s">
        <v>56</v>
      </c>
      <c r="JY1" s="11" t="s">
        <v>57</v>
      </c>
      <c r="JZ1" s="11" t="s">
        <v>54</v>
      </c>
      <c r="KA1" s="19" t="s">
        <v>74</v>
      </c>
      <c r="KB1" s="9" t="s">
        <v>52</v>
      </c>
      <c r="KC1" s="11" t="s">
        <v>53</v>
      </c>
      <c r="KD1" s="11" t="s">
        <v>56</v>
      </c>
      <c r="KE1" s="11" t="s">
        <v>57</v>
      </c>
      <c r="KF1" s="11" t="s">
        <v>54</v>
      </c>
      <c r="KG1" s="19" t="s">
        <v>75</v>
      </c>
      <c r="KH1" s="9" t="s">
        <v>52</v>
      </c>
      <c r="KI1" s="11" t="s">
        <v>53</v>
      </c>
      <c r="KJ1" s="11" t="s">
        <v>56</v>
      </c>
      <c r="KK1" s="11" t="s">
        <v>57</v>
      </c>
      <c r="KL1" s="11" t="s">
        <v>54</v>
      </c>
      <c r="KM1" s="19" t="s">
        <v>76</v>
      </c>
      <c r="KN1" s="9" t="s">
        <v>52</v>
      </c>
      <c r="KO1" s="11" t="s">
        <v>53</v>
      </c>
      <c r="KP1" s="11" t="s">
        <v>56</v>
      </c>
      <c r="KQ1" s="11" t="s">
        <v>57</v>
      </c>
      <c r="KR1" s="11" t="s">
        <v>54</v>
      </c>
      <c r="KS1" s="19" t="s">
        <v>77</v>
      </c>
      <c r="KT1" s="9" t="s">
        <v>52</v>
      </c>
      <c r="KU1" s="11" t="s">
        <v>53</v>
      </c>
      <c r="KV1" s="11" t="s">
        <v>56</v>
      </c>
      <c r="KW1" s="11" t="s">
        <v>57</v>
      </c>
      <c r="KX1" s="11" t="s">
        <v>54</v>
      </c>
      <c r="KY1" s="19" t="s">
        <v>78</v>
      </c>
      <c r="KZ1" s="9" t="s">
        <v>52</v>
      </c>
      <c r="LA1" s="11" t="s">
        <v>53</v>
      </c>
      <c r="LB1" s="11" t="s">
        <v>56</v>
      </c>
      <c r="LC1" s="11" t="s">
        <v>57</v>
      </c>
      <c r="LD1" s="11" t="s">
        <v>54</v>
      </c>
      <c r="LE1" s="19" t="s">
        <v>79</v>
      </c>
      <c r="LF1" s="9" t="s">
        <v>52</v>
      </c>
      <c r="LG1" s="11" t="s">
        <v>53</v>
      </c>
      <c r="LH1" s="11" t="s">
        <v>56</v>
      </c>
      <c r="LI1" s="11" t="s">
        <v>57</v>
      </c>
      <c r="LJ1" s="11" t="s">
        <v>54</v>
      </c>
      <c r="LK1" s="19" t="s">
        <v>80</v>
      </c>
      <c r="LL1" s="9" t="s">
        <v>52</v>
      </c>
      <c r="LM1" s="11" t="s">
        <v>53</v>
      </c>
      <c r="LN1" s="11" t="s">
        <v>56</v>
      </c>
      <c r="LO1" s="11" t="s">
        <v>57</v>
      </c>
      <c r="LP1" s="11" t="s">
        <v>54</v>
      </c>
      <c r="LQ1" s="19" t="s">
        <v>81</v>
      </c>
      <c r="LR1" s="9" t="s">
        <v>52</v>
      </c>
      <c r="LS1" s="11" t="s">
        <v>53</v>
      </c>
      <c r="LT1" s="11" t="s">
        <v>56</v>
      </c>
      <c r="LU1" s="11" t="s">
        <v>57</v>
      </c>
      <c r="LV1" s="11" t="s">
        <v>54</v>
      </c>
      <c r="LW1" s="19" t="s">
        <v>82</v>
      </c>
      <c r="LX1" s="9" t="s">
        <v>52</v>
      </c>
      <c r="LY1" s="11" t="s">
        <v>53</v>
      </c>
      <c r="LZ1" s="11" t="s">
        <v>56</v>
      </c>
      <c r="MA1" s="11" t="s">
        <v>57</v>
      </c>
      <c r="MB1" s="11" t="s">
        <v>54</v>
      </c>
      <c r="MC1" s="19" t="s">
        <v>83</v>
      </c>
      <c r="MD1" s="9" t="s">
        <v>52</v>
      </c>
      <c r="ME1" s="11" t="s">
        <v>53</v>
      </c>
      <c r="MF1" s="11" t="s">
        <v>56</v>
      </c>
      <c r="MG1" s="11" t="s">
        <v>57</v>
      </c>
      <c r="MH1" s="11" t="s">
        <v>54</v>
      </c>
      <c r="MI1" s="19" t="s">
        <v>84</v>
      </c>
      <c r="MJ1" s="9" t="s">
        <v>52</v>
      </c>
      <c r="MK1" s="11" t="s">
        <v>53</v>
      </c>
      <c r="ML1" s="11" t="s">
        <v>56</v>
      </c>
      <c r="MM1" s="11" t="s">
        <v>57</v>
      </c>
      <c r="MN1" s="11" t="s">
        <v>54</v>
      </c>
      <c r="MO1" s="19" t="s">
        <v>85</v>
      </c>
      <c r="MP1" s="9" t="s">
        <v>52</v>
      </c>
      <c r="MQ1" s="11" t="s">
        <v>53</v>
      </c>
      <c r="MR1" s="11" t="s">
        <v>56</v>
      </c>
      <c r="MS1" s="11" t="s">
        <v>57</v>
      </c>
      <c r="MT1" s="11" t="s">
        <v>54</v>
      </c>
      <c r="MU1" s="19" t="s">
        <v>86</v>
      </c>
      <c r="MV1" s="9" t="s">
        <v>52</v>
      </c>
      <c r="MW1" s="11" t="s">
        <v>53</v>
      </c>
      <c r="MX1" s="11" t="s">
        <v>56</v>
      </c>
      <c r="MY1" s="11" t="s">
        <v>57</v>
      </c>
      <c r="MZ1" s="11" t="s">
        <v>54</v>
      </c>
      <c r="NA1" s="19" t="s">
        <v>87</v>
      </c>
      <c r="NB1" s="9" t="s">
        <v>52</v>
      </c>
      <c r="NC1" s="11" t="s">
        <v>53</v>
      </c>
      <c r="ND1" s="11" t="s">
        <v>56</v>
      </c>
      <c r="NE1" s="11" t="s">
        <v>57</v>
      </c>
      <c r="NF1" s="11" t="s">
        <v>54</v>
      </c>
      <c r="NG1" s="19" t="s">
        <v>88</v>
      </c>
      <c r="NH1" s="9" t="s">
        <v>52</v>
      </c>
      <c r="NI1" s="11" t="s">
        <v>53</v>
      </c>
      <c r="NJ1" s="11" t="s">
        <v>56</v>
      </c>
      <c r="NK1" s="11" t="s">
        <v>57</v>
      </c>
      <c r="NL1" s="11" t="s">
        <v>54</v>
      </c>
      <c r="NM1" s="19" t="s">
        <v>89</v>
      </c>
      <c r="NN1" s="9" t="s">
        <v>52</v>
      </c>
      <c r="NO1" s="11" t="s">
        <v>53</v>
      </c>
      <c r="NP1" s="11" t="s">
        <v>56</v>
      </c>
      <c r="NQ1" s="11" t="s">
        <v>57</v>
      </c>
      <c r="NR1" s="11" t="s">
        <v>54</v>
      </c>
      <c r="NS1" s="19" t="s">
        <v>90</v>
      </c>
      <c r="NT1" s="9" t="s">
        <v>52</v>
      </c>
      <c r="NU1" s="11" t="s">
        <v>53</v>
      </c>
      <c r="NV1" s="11" t="s">
        <v>56</v>
      </c>
      <c r="NW1" s="11" t="s">
        <v>57</v>
      </c>
      <c r="NX1" s="11" t="s">
        <v>54</v>
      </c>
      <c r="NY1" s="19" t="s">
        <v>91</v>
      </c>
      <c r="NZ1" s="9" t="s">
        <v>52</v>
      </c>
      <c r="OA1" s="11" t="s">
        <v>53</v>
      </c>
      <c r="OB1" s="11" t="s">
        <v>56</v>
      </c>
      <c r="OC1" s="11" t="s">
        <v>57</v>
      </c>
      <c r="OD1" s="11" t="s">
        <v>54</v>
      </c>
      <c r="OE1" s="19" t="s">
        <v>92</v>
      </c>
      <c r="OF1" s="9" t="s">
        <v>52</v>
      </c>
      <c r="OG1" s="11" t="s">
        <v>53</v>
      </c>
      <c r="OH1" s="11" t="s">
        <v>56</v>
      </c>
      <c r="OI1" s="11" t="s">
        <v>57</v>
      </c>
      <c r="OJ1" s="11" t="s">
        <v>54</v>
      </c>
      <c r="OK1" s="19" t="s">
        <v>93</v>
      </c>
      <c r="OL1" s="9" t="s">
        <v>52</v>
      </c>
      <c r="OM1" s="11" t="s">
        <v>53</v>
      </c>
      <c r="ON1" s="11" t="s">
        <v>56</v>
      </c>
      <c r="OO1" s="11" t="s">
        <v>57</v>
      </c>
      <c r="OP1" s="11" t="s">
        <v>54</v>
      </c>
      <c r="OQ1" s="19" t="s">
        <v>94</v>
      </c>
      <c r="OR1" s="9" t="s">
        <v>52</v>
      </c>
      <c r="OS1" s="11" t="s">
        <v>53</v>
      </c>
      <c r="OT1" s="11" t="s">
        <v>56</v>
      </c>
      <c r="OU1" s="11" t="s">
        <v>57</v>
      </c>
      <c r="OV1" s="11" t="s">
        <v>54</v>
      </c>
      <c r="OW1" s="19" t="s">
        <v>95</v>
      </c>
      <c r="OX1" s="9" t="s">
        <v>52</v>
      </c>
      <c r="OY1" s="11" t="s">
        <v>53</v>
      </c>
      <c r="OZ1" s="11" t="s">
        <v>56</v>
      </c>
      <c r="PA1" s="11" t="s">
        <v>57</v>
      </c>
      <c r="PB1" s="11" t="s">
        <v>54</v>
      </c>
      <c r="PC1" s="19" t="s">
        <v>96</v>
      </c>
      <c r="PD1" s="9" t="s">
        <v>52</v>
      </c>
      <c r="PE1" s="11" t="s">
        <v>53</v>
      </c>
      <c r="PF1" s="11" t="s">
        <v>56</v>
      </c>
      <c r="PG1" s="11" t="s">
        <v>57</v>
      </c>
      <c r="PH1" s="11" t="s">
        <v>54</v>
      </c>
    </row>
    <row r="2" spans="1:424" ht="52">
      <c r="A2" s="89" t="str">
        <f>【総額及び平均額】賃上げ支援事業実績報告書!$E3</f>
        <v>○○</v>
      </c>
      <c r="B2" s="89" t="str">
        <f>【総額及び平均額】賃上げ支援事業実績報告書!$E4</f>
        <v>▲▲薬局</v>
      </c>
      <c r="C2" s="22"/>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0</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0"/>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90"/>
      <c r="B3" s="90"/>
      <c r="C3" s="23"/>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0</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purl.org/dc/dcmitype/"/>
    <ds:schemaRef ds:uri="9500c7e0-a8b4-4cc7-a7aa-d9d65591dd5a"/>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85e6e18b-26c1-4122-9e79-e6c53ac26d53"/>
    <ds:schemaRef ds:uri="http://purl.org/dc/te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【総額及び平均額】賃上げ支援事業実績報告書</vt:lpstr>
      <vt:lpstr>別紙（2.0％超部分算定シート）</vt:lpstr>
      <vt:lpstr>【参考】集計用シート（賃上げ支援事業）</vt:lpstr>
      <vt:lpstr>都道府県リスト</vt:lpstr>
      <vt:lpstr>【総額及び平均額】賃上げ支援事業実績報告書!Print_Area</vt:lpstr>
      <vt:lpstr>'別紙（2.0％超部分算定シート）'!Print_Area</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尾藤　孝弘</cp:lastModifiedBy>
  <cp:revision>2</cp:revision>
  <cp:lastPrinted>2026-06-03T02:30:17Z</cp:lastPrinted>
  <dcterms:created xsi:type="dcterms:W3CDTF">2017-10-26T07:12:00Z</dcterms:created>
  <dcterms:modified xsi:type="dcterms:W3CDTF">2026-06-26T02:40:09Z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