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11_ホームページ\R6.9.12ホームページレイアウト変更\"/>
    </mc:Choice>
  </mc:AlternateContent>
  <xr:revisionPtr revIDLastSave="0" documentId="13_ncr:1_{7404CE08-7E50-458B-92D8-5EE25DC14C22}" xr6:coauthVersionLast="47" xr6:coauthVersionMax="47" xr10:uidLastSave="{00000000-0000-0000-0000-000000000000}"/>
  <bookViews>
    <workbookView xWindow="3420" yWindow="3420" windowWidth="21600" windowHeight="11385" xr2:uid="{C6CB1FA1-F034-415C-9EAC-B56287841F69}"/>
  </bookViews>
  <sheets>
    <sheet name="様式第1号" sheetId="2" r:id="rId1"/>
    <sheet name="様式第1号別紙1" sheetId="11" r:id="rId2"/>
  </sheets>
  <definedNames>
    <definedName name="_xlnm.Print_Area" localSheetId="0">様式第1号!$A$1:$H$25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1" l="1"/>
  <c r="J10" i="11"/>
  <c r="I10" i="11"/>
  <c r="H10" i="11"/>
  <c r="G10" i="11"/>
  <c r="F10" i="11"/>
  <c r="E10" i="11"/>
  <c r="L9" i="11"/>
  <c r="K9" i="11"/>
  <c r="J9" i="11"/>
  <c r="I9" i="11"/>
  <c r="H9" i="11"/>
  <c r="D9" i="11"/>
  <c r="L8" i="11"/>
  <c r="K8" i="11"/>
  <c r="J8" i="11"/>
  <c r="I8" i="11"/>
  <c r="H8" i="11"/>
  <c r="D8" i="11"/>
  <c r="L7" i="11"/>
  <c r="K7" i="11"/>
  <c r="J7" i="11"/>
  <c r="I7" i="11"/>
  <c r="H7" i="11"/>
  <c r="D7" i="11"/>
  <c r="E16" i="2"/>
</calcChain>
</file>

<file path=xl/sharedStrings.xml><?xml version="1.0" encoding="utf-8"?>
<sst xmlns="http://schemas.openxmlformats.org/spreadsheetml/2006/main" count="58" uniqueCount="56">
  <si>
    <t>（宛先）</t>
    <rPh sb="1" eb="2">
      <t>アテ</t>
    </rPh>
    <rPh sb="2" eb="3">
      <t>サキ</t>
    </rPh>
    <phoneticPr fontId="4"/>
  </si>
  <si>
    <t>　　１</t>
    <phoneticPr fontId="4"/>
  </si>
  <si>
    <t>交付申請額</t>
    <rPh sb="0" eb="2">
      <t>コウフ</t>
    </rPh>
    <phoneticPr fontId="4"/>
  </si>
  <si>
    <t>金</t>
    <phoneticPr fontId="4"/>
  </si>
  <si>
    <t>円</t>
    <rPh sb="0" eb="1">
      <t>エン</t>
    </rPh>
    <phoneticPr fontId="4"/>
  </si>
  <si>
    <t>　　２</t>
    <phoneticPr fontId="4"/>
  </si>
  <si>
    <t>経費所要額調書　</t>
    <rPh sb="5" eb="7">
      <t>チョウショ</t>
    </rPh>
    <phoneticPr fontId="4"/>
  </si>
  <si>
    <t>別紙１のとおり</t>
    <phoneticPr fontId="4"/>
  </si>
  <si>
    <t>（１）</t>
    <phoneticPr fontId="4"/>
  </si>
  <si>
    <t>医療提供体制設備整備交付金実施要領（電子処方箋管理サービス）に基づく社会保険診療報酬支払基金からの交付決定通知書</t>
    <rPh sb="31" eb="32">
      <t>モト</t>
    </rPh>
    <rPh sb="49" eb="55">
      <t>コウフケッテイツウチ</t>
    </rPh>
    <rPh sb="55" eb="56">
      <t>ショ</t>
    </rPh>
    <phoneticPr fontId="4"/>
  </si>
  <si>
    <t>（２）</t>
    <phoneticPr fontId="4"/>
  </si>
  <si>
    <t>医療提供体制設備整備交付金実施要領（電子処方箋管理サービス）に基づき社会保険診療報酬支払基金に申請した資料一式</t>
    <rPh sb="31" eb="32">
      <t>モト</t>
    </rPh>
    <rPh sb="47" eb="49">
      <t>シンセイ</t>
    </rPh>
    <rPh sb="51" eb="53">
      <t>シリョウ</t>
    </rPh>
    <rPh sb="53" eb="55">
      <t>イッシキ</t>
    </rPh>
    <phoneticPr fontId="4"/>
  </si>
  <si>
    <t>経費所要額調書</t>
    <rPh sb="0" eb="2">
      <t>ケイヒ</t>
    </rPh>
    <rPh sb="2" eb="5">
      <t>ショヨウガク</t>
    </rPh>
    <rPh sb="5" eb="7">
      <t>チョウショ</t>
    </rPh>
    <phoneticPr fontId="6"/>
  </si>
  <si>
    <t>（単位：円）</t>
    <rPh sb="1" eb="3">
      <t>タンイ</t>
    </rPh>
    <rPh sb="4" eb="5">
      <t>エン</t>
    </rPh>
    <phoneticPr fontId="6"/>
  </si>
  <si>
    <t>事業区分</t>
    <rPh sb="0" eb="2">
      <t>ジギョウ</t>
    </rPh>
    <rPh sb="2" eb="4">
      <t>クブン</t>
    </rPh>
    <phoneticPr fontId="6"/>
  </si>
  <si>
    <t>施設区分</t>
    <rPh sb="0" eb="2">
      <t>シセツ</t>
    </rPh>
    <rPh sb="2" eb="4">
      <t>クブン</t>
    </rPh>
    <phoneticPr fontId="4"/>
  </si>
  <si>
    <t>医療機関コード（7桁）</t>
    <rPh sb="0" eb="4">
      <t>イリョウキカン</t>
    </rPh>
    <rPh sb="9" eb="10">
      <t>ケタ</t>
    </rPh>
    <phoneticPr fontId="6"/>
  </si>
  <si>
    <t>保険医療機関等名称</t>
    <rPh sb="0" eb="2">
      <t>ホケン</t>
    </rPh>
    <rPh sb="2" eb="4">
      <t>イリョウ</t>
    </rPh>
    <rPh sb="4" eb="6">
      <t>キカン</t>
    </rPh>
    <rPh sb="6" eb="7">
      <t>ナド</t>
    </rPh>
    <rPh sb="7" eb="9">
      <t>メイショウ</t>
    </rPh>
    <phoneticPr fontId="6"/>
  </si>
  <si>
    <t>合　計</t>
    <rPh sb="0" eb="1">
      <t>ゴウ</t>
    </rPh>
    <rPh sb="2" eb="3">
      <t>ケイ</t>
    </rPh>
    <phoneticPr fontId="6"/>
  </si>
  <si>
    <t>-</t>
    <phoneticPr fontId="4"/>
  </si>
  <si>
    <t>　長野県知事</t>
    <phoneticPr fontId="4"/>
  </si>
  <si>
    <t>例：電子処方箋対応施設であることを示したホームページ画面の写し</t>
    <rPh sb="0" eb="1">
      <t>レイ</t>
    </rPh>
    <rPh sb="29" eb="30">
      <t>ウツ</t>
    </rPh>
    <phoneticPr fontId="4"/>
  </si>
  <si>
    <t>　　広報資材を掲示・周知した様子がわかる写真</t>
    <rPh sb="2" eb="4">
      <t>コウホウ</t>
    </rPh>
    <rPh sb="4" eb="6">
      <t>シザイ</t>
    </rPh>
    <rPh sb="7" eb="9">
      <t>ケイジ</t>
    </rPh>
    <rPh sb="10" eb="12">
      <t>シュウチ</t>
    </rPh>
    <rPh sb="14" eb="16">
      <t>ヨウス</t>
    </rPh>
    <rPh sb="20" eb="22">
      <t>シャシン</t>
    </rPh>
    <phoneticPr fontId="4"/>
  </si>
  <si>
    <t>様式第１号別紙１</t>
    <rPh sb="2" eb="3">
      <t>ダイ</t>
    </rPh>
    <rPh sb="4" eb="5">
      <t>ゴウ</t>
    </rPh>
    <rPh sb="5" eb="7">
      <t>ベッシ</t>
    </rPh>
    <phoneticPr fontId="6"/>
  </si>
  <si>
    <t>補助所要額
I =G*H</t>
    <rPh sb="0" eb="2">
      <t>ホジョ</t>
    </rPh>
    <rPh sb="2" eb="4">
      <t>ショヨウ</t>
    </rPh>
    <phoneticPr fontId="6"/>
  </si>
  <si>
    <t>補助率
H</t>
    <rPh sb="0" eb="3">
      <t>ホジョリツ</t>
    </rPh>
    <phoneticPr fontId="6"/>
  </si>
  <si>
    <t>⑵選定額
G=MIN(E,F)</t>
    <rPh sb="1" eb="4">
      <t>センテイガク</t>
    </rPh>
    <phoneticPr fontId="6"/>
  </si>
  <si>
    <t>総事業費-収入
F=B-D</t>
    <rPh sb="0" eb="4">
      <t>ソウジギョウヒ</t>
    </rPh>
    <rPh sb="5" eb="7">
      <t>シュウニュウ</t>
    </rPh>
    <phoneticPr fontId="6"/>
  </si>
  <si>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6"/>
  </si>
  <si>
    <t>寄付金その他の収入額
D</t>
    <rPh sb="0" eb="3">
      <t>キフキン</t>
    </rPh>
    <rPh sb="5" eb="6">
      <t>タ</t>
    </rPh>
    <rPh sb="7" eb="9">
      <t>シュウニュウ</t>
    </rPh>
    <rPh sb="9" eb="10">
      <t>ガク</t>
    </rPh>
    <phoneticPr fontId="6"/>
  </si>
  <si>
    <t>対象経費の
実支出額
C</t>
    <rPh sb="0" eb="4">
      <t>タイショウケイヒ</t>
    </rPh>
    <rPh sb="6" eb="7">
      <t>ジツ</t>
    </rPh>
    <rPh sb="7" eb="10">
      <t>シシュツガク</t>
    </rPh>
    <phoneticPr fontId="6"/>
  </si>
  <si>
    <t>総事業費
B</t>
    <rPh sb="0" eb="4">
      <t>ソウジギョウヒ</t>
    </rPh>
    <phoneticPr fontId="6"/>
  </si>
  <si>
    <t>基準額
A</t>
    <rPh sb="0" eb="3">
      <t>キジュンガク</t>
    </rPh>
    <phoneticPr fontId="4"/>
  </si>
  <si>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6"/>
  </si>
  <si>
    <t>交付要綱第４条（１）の事業</t>
    <rPh sb="0" eb="2">
      <t>コウフ</t>
    </rPh>
    <rPh sb="2" eb="4">
      <t>ヨウコウ</t>
    </rPh>
    <rPh sb="4" eb="5">
      <t>ダイ</t>
    </rPh>
    <rPh sb="6" eb="7">
      <t>ジョウ</t>
    </rPh>
    <rPh sb="11" eb="13">
      <t>ジギョウ</t>
    </rPh>
    <phoneticPr fontId="6"/>
  </si>
  <si>
    <t>交付要綱第４条（２）の事業</t>
    <rPh sb="0" eb="2">
      <t>コウフ</t>
    </rPh>
    <rPh sb="2" eb="4">
      <t>ヨウコウ</t>
    </rPh>
    <rPh sb="4" eb="5">
      <t>ダイ</t>
    </rPh>
    <rPh sb="6" eb="7">
      <t>ジョウ</t>
    </rPh>
    <rPh sb="11" eb="13">
      <t>ジギョウ</t>
    </rPh>
    <phoneticPr fontId="6"/>
  </si>
  <si>
    <t>交付要綱第４条（３）の事業</t>
    <rPh sb="0" eb="2">
      <t>コウフ</t>
    </rPh>
    <rPh sb="2" eb="4">
      <t>ヨウコウ</t>
    </rPh>
    <rPh sb="4" eb="5">
      <t>ダイ</t>
    </rPh>
    <rPh sb="6" eb="7">
      <t>ジョウ</t>
    </rPh>
    <rPh sb="11" eb="13">
      <t>ジギョウ</t>
    </rPh>
    <phoneticPr fontId="6"/>
  </si>
  <si>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6"/>
  </si>
  <si>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6"/>
  </si>
  <si>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6"/>
  </si>
  <si>
    <t>１　着色したセル以外は自動計算のため、入力しないこと。</t>
    <rPh sb="2" eb="4">
      <t>チャクショク</t>
    </rPh>
    <rPh sb="8" eb="10">
      <t>イガイ</t>
    </rPh>
    <rPh sb="11" eb="15">
      <t>ジドウケイサン</t>
    </rPh>
    <rPh sb="19" eb="21">
      <t>ニュウリョク</t>
    </rPh>
    <phoneticPr fontId="6"/>
  </si>
  <si>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6"/>
  </si>
  <si>
    <t>年　月　日</t>
    <phoneticPr fontId="1"/>
  </si>
  <si>
    <t>（申請者住所）</t>
    <rPh sb="1" eb="3">
      <t>シンセイ</t>
    </rPh>
    <rPh sb="4" eb="6">
      <t>ジュウショ</t>
    </rPh>
    <phoneticPr fontId="4"/>
  </si>
  <si>
    <t>（申請者名）</t>
    <rPh sb="1" eb="3">
      <t>シンセイ</t>
    </rPh>
    <phoneticPr fontId="4"/>
  </si>
  <si>
    <t>［添付資料］</t>
  </si>
  <si>
    <t>様</t>
    <rPh sb="0" eb="1">
      <t>サマ</t>
    </rPh>
    <phoneticPr fontId="1"/>
  </si>
  <si>
    <t>（法人にあっては名称及びその代表者の氏名）</t>
    <rPh sb="1" eb="3">
      <t>ホウジン</t>
    </rPh>
    <rPh sb="8" eb="10">
      <t>メイショウ</t>
    </rPh>
    <rPh sb="10" eb="11">
      <t>オヨ</t>
    </rPh>
    <rPh sb="14" eb="17">
      <t>ダイヒョウシャ</t>
    </rPh>
    <rPh sb="18" eb="20">
      <t>シメイ</t>
    </rPh>
    <phoneticPr fontId="1"/>
  </si>
  <si>
    <t>様式第１号（第８条関係）</t>
    <rPh sb="9" eb="11">
      <t>カンケイ</t>
    </rPh>
    <phoneticPr fontId="4"/>
  </si>
  <si>
    <t>電子処方箋普及・活用促進事業補助金交付申請書兼実績報告書</t>
    <rPh sb="22" eb="23">
      <t>ケン</t>
    </rPh>
    <phoneticPr fontId="4"/>
  </si>
  <si>
    <t>　標記について、次により補助金を交付を受けたいため、電子処方箋普及・活用促進事業補助金交付要綱第８条の規定により関係書類を添えて申請し、報告します。</t>
    <rPh sb="19" eb="20">
      <t>ウ</t>
    </rPh>
    <rPh sb="68" eb="70">
      <t>ホウコク</t>
    </rPh>
    <phoneticPr fontId="4"/>
  </si>
  <si>
    <t>（３）</t>
  </si>
  <si>
    <t>電子処方箋の周知広報をしたことが分かる資料</t>
    <phoneticPr fontId="1"/>
  </si>
  <si>
    <t>確認書</t>
    <rPh sb="0" eb="3">
      <t>カクニンショ</t>
    </rPh>
    <phoneticPr fontId="1"/>
  </si>
  <si>
    <t>　　３</t>
  </si>
  <si>
    <t>別紙２のとおり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</si>
</sst>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quot;_ ;[Red]\-#,##0\ "/>
    <numFmt numFmtId="177" formatCode="#,##0_ "/>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ＭＳ Ｐゴシック"/>
      <family val="3"/>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5" fillId="0" borderId="0"/>
  </cellStyleXfs>
  <cellXfs count="56">
    <xf numFmtId="0" fontId="0" fillId="0" borderId="0" xfId="0">
      <alignment vertical="center"/>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vertical="center" wrapText="1"/>
    </xf>
    <xf numFmtId="49" fontId="3" fillId="0" borderId="0" xfId="1" applyNumberFormat="1" applyFont="1" applyAlignment="1">
      <alignment horizontal="left" vertical="center"/>
    </xf>
    <xf numFmtId="176" fontId="3" fillId="0" borderId="0" xfId="1" applyNumberFormat="1" applyFont="1" applyAlignment="1">
      <alignment horizontal="left" vertical="center"/>
    </xf>
    <xf numFmtId="49" fontId="3" fillId="0" borderId="0" xfId="1" applyNumberFormat="1" applyFont="1" applyAlignment="1">
      <alignment horizontal="center" vertical="center"/>
    </xf>
    <xf numFmtId="0" fontId="5" fillId="0" borderId="0" xfId="3"/>
    <xf numFmtId="0" fontId="5" fillId="0" borderId="0" xfId="3" applyAlignment="1">
      <alignment horizontal="right"/>
    </xf>
    <xf numFmtId="0" fontId="9" fillId="0" borderId="0" xfId="3" applyFont="1" applyAlignment="1">
      <alignment horizontal="center"/>
    </xf>
    <xf numFmtId="0" fontId="10" fillId="0" borderId="0" xfId="3" applyFont="1" applyAlignment="1">
      <alignment horizontal="center"/>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left" vertical="center" wrapText="1"/>
    </xf>
    <xf numFmtId="0" fontId="8" fillId="2" borderId="3" xfId="3" applyFont="1" applyFill="1" applyBorder="1" applyAlignment="1">
      <alignment horizontal="left" vertical="center" wrapText="1"/>
    </xf>
    <xf numFmtId="38" fontId="8" fillId="0" borderId="3" xfId="2" applyFont="1" applyFill="1" applyBorder="1" applyAlignment="1">
      <alignment horizontal="right" vertical="center"/>
    </xf>
    <xf numFmtId="177" fontId="8" fillId="2" borderId="3" xfId="3" applyNumberFormat="1" applyFont="1" applyFill="1" applyBorder="1" applyAlignment="1">
      <alignment horizontal="right" vertical="center"/>
    </xf>
    <xf numFmtId="177" fontId="8" fillId="0" borderId="3" xfId="3" applyNumberFormat="1" applyFont="1" applyBorder="1" applyAlignment="1">
      <alignment horizontal="right" vertical="center"/>
    </xf>
    <xf numFmtId="12" fontId="8" fillId="0" borderId="3" xfId="3" applyNumberFormat="1" applyFont="1" applyBorder="1" applyAlignment="1">
      <alignment horizontal="right" vertical="center"/>
    </xf>
    <xf numFmtId="49" fontId="8" fillId="2" borderId="3" xfId="3" applyNumberFormat="1" applyFont="1" applyFill="1" applyBorder="1" applyAlignment="1">
      <alignment horizontal="left" vertical="center"/>
    </xf>
    <xf numFmtId="0" fontId="8" fillId="2" borderId="3" xfId="3" applyFont="1" applyFill="1" applyBorder="1" applyAlignment="1">
      <alignment horizontal="left" vertical="center"/>
    </xf>
    <xf numFmtId="0" fontId="8" fillId="0" borderId="4" xfId="3" applyFont="1" applyBorder="1" applyAlignment="1">
      <alignment horizontal="left" vertical="center" wrapText="1"/>
    </xf>
    <xf numFmtId="0" fontId="8" fillId="2" borderId="4" xfId="3" applyFont="1" applyFill="1" applyBorder="1" applyAlignment="1">
      <alignment horizontal="left" vertical="center" wrapText="1"/>
    </xf>
    <xf numFmtId="177" fontId="8" fillId="2" borderId="4" xfId="3" applyNumberFormat="1" applyFont="1" applyFill="1" applyBorder="1" applyAlignment="1">
      <alignment horizontal="right" vertical="center"/>
    </xf>
    <xf numFmtId="12" fontId="8" fillId="0" borderId="4" xfId="3" applyNumberFormat="1" applyFont="1" applyBorder="1" applyAlignment="1">
      <alignment horizontal="right" vertical="center"/>
    </xf>
    <xf numFmtId="49" fontId="8" fillId="2" borderId="4" xfId="3" applyNumberFormat="1" applyFont="1" applyFill="1" applyBorder="1" applyAlignment="1">
      <alignment horizontal="left" vertical="center"/>
    </xf>
    <xf numFmtId="0" fontId="8" fillId="2" borderId="4" xfId="3" applyFont="1" applyFill="1" applyBorder="1" applyAlignment="1">
      <alignment horizontal="left" vertical="center"/>
    </xf>
    <xf numFmtId="0" fontId="8" fillId="0" borderId="1" xfId="3" applyFont="1" applyBorder="1" applyAlignment="1">
      <alignment horizontal="left" vertical="center" wrapText="1"/>
    </xf>
    <xf numFmtId="0" fontId="8" fillId="2" borderId="1" xfId="3" applyFont="1" applyFill="1" applyBorder="1" applyAlignment="1">
      <alignment horizontal="left" vertical="center" wrapText="1"/>
    </xf>
    <xf numFmtId="38" fontId="8" fillId="0" borderId="1" xfId="2" applyFont="1" applyFill="1" applyBorder="1" applyAlignment="1">
      <alignment horizontal="right" vertical="center"/>
    </xf>
    <xf numFmtId="177" fontId="8" fillId="2" borderId="1" xfId="3" applyNumberFormat="1" applyFont="1" applyFill="1" applyBorder="1" applyAlignment="1">
      <alignment horizontal="right" vertical="center"/>
    </xf>
    <xf numFmtId="177" fontId="8" fillId="0" borderId="1" xfId="3" applyNumberFormat="1" applyFont="1" applyBorder="1" applyAlignment="1">
      <alignment horizontal="right" vertical="center"/>
    </xf>
    <xf numFmtId="12" fontId="8" fillId="0" borderId="1" xfId="3" applyNumberFormat="1" applyFont="1" applyBorder="1" applyAlignment="1">
      <alignment horizontal="right" vertical="center"/>
    </xf>
    <xf numFmtId="49" fontId="8" fillId="2" borderId="1" xfId="3" applyNumberFormat="1" applyFont="1" applyFill="1" applyBorder="1" applyAlignment="1">
      <alignment horizontal="left" vertical="center"/>
    </xf>
    <xf numFmtId="0" fontId="8" fillId="2" borderId="1" xfId="3" applyFont="1" applyFill="1" applyBorder="1" applyAlignment="1">
      <alignment horizontal="left" vertical="center"/>
    </xf>
    <xf numFmtId="0" fontId="8" fillId="0" borderId="3" xfId="3" applyFont="1" applyBorder="1" applyAlignment="1">
      <alignment horizontal="center" vertical="center"/>
    </xf>
    <xf numFmtId="0" fontId="8" fillId="0" borderId="3" xfId="3" applyFont="1" applyBorder="1" applyAlignment="1">
      <alignment horizontal="left" vertical="center"/>
    </xf>
    <xf numFmtId="0" fontId="8" fillId="0" borderId="0" xfId="3" applyFont="1" applyAlignment="1">
      <alignment horizontal="center" vertical="center"/>
    </xf>
    <xf numFmtId="177" fontId="8" fillId="0" borderId="0" xfId="3" applyNumberFormat="1" applyFont="1" applyAlignment="1">
      <alignment horizontal="right" vertical="center"/>
    </xf>
    <xf numFmtId="0" fontId="8" fillId="0" borderId="0" xfId="3" applyFont="1" applyAlignment="1">
      <alignment horizontal="left" vertical="center"/>
    </xf>
    <xf numFmtId="0" fontId="8" fillId="0" borderId="0" xfId="3" applyFont="1"/>
    <xf numFmtId="0" fontId="3" fillId="0" borderId="0" xfId="1" applyFont="1" applyAlignment="1">
      <alignment horizontal="right" vertical="center"/>
    </xf>
    <xf numFmtId="0" fontId="5" fillId="0" borderId="0" xfId="3" applyAlignment="1">
      <alignment horizontal="center"/>
    </xf>
    <xf numFmtId="0" fontId="3" fillId="0" borderId="0" xfId="1" applyFont="1" applyAlignment="1">
      <alignment horizontal="left" vertical="center"/>
    </xf>
    <xf numFmtId="0" fontId="3" fillId="0" borderId="0" xfId="1" applyFont="1" applyAlignment="1">
      <alignment horizontal="right" vertical="center"/>
    </xf>
    <xf numFmtId="49" fontId="3" fillId="0" borderId="0" xfId="1" applyNumberFormat="1" applyFont="1" applyAlignment="1">
      <alignment horizontal="left" vertical="center"/>
    </xf>
    <xf numFmtId="0" fontId="3" fillId="0" borderId="0" xfId="1" applyFont="1" applyAlignment="1">
      <alignment horizontal="left" vertical="center" wrapText="1"/>
    </xf>
    <xf numFmtId="0" fontId="3" fillId="2" borderId="0" xfId="1" applyFont="1" applyFill="1" applyAlignment="1">
      <alignment horizontal="right" vertical="center"/>
    </xf>
    <xf numFmtId="0" fontId="12" fillId="2" borderId="0" xfId="1" applyFont="1" applyFill="1" applyAlignment="1">
      <alignment horizontal="right" vertical="center"/>
    </xf>
    <xf numFmtId="0" fontId="3" fillId="0" borderId="0" xfId="1" applyFont="1" applyFill="1" applyAlignment="1">
      <alignment horizontal="center" vertical="center" wrapText="1"/>
    </xf>
    <xf numFmtId="0" fontId="3" fillId="0" borderId="0" xfId="1" applyFont="1" applyAlignment="1">
      <alignment horizontal="left" vertical="center"/>
    </xf>
    <xf numFmtId="38" fontId="3" fillId="2" borderId="0" xfId="2" applyFont="1" applyFill="1" applyBorder="1" applyAlignment="1">
      <alignment vertical="center"/>
    </xf>
    <xf numFmtId="0" fontId="7" fillId="0" borderId="0" xfId="3" applyFont="1" applyAlignment="1">
      <alignment horizontal="center"/>
    </xf>
    <xf numFmtId="0" fontId="8" fillId="0" borderId="0" xfId="3" applyFont="1" applyAlignment="1">
      <alignment horizont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9034C-6CF6-451C-A3D8-319811ED9E93}">
  <sheetPr codeName="Sheet1">
    <tabColor theme="8" tint="0.79998168889431442"/>
  </sheetPr>
  <dimension ref="A1:H25"/>
  <sheetViews>
    <sheetView tabSelected="1" view="pageBreakPreview" zoomScale="110" zoomScaleNormal="100" zoomScaleSheetLayoutView="110" workbookViewId="0">
      <selection activeCell="K6" sqref="K6"/>
    </sheetView>
  </sheetViews>
  <sheetFormatPr defaultColWidth="9" defaultRowHeight="18" customHeight="1" x14ac:dyDescent="0.4"/>
  <cols>
    <col min="1" max="1" width="9" style="2"/>
    <col min="2" max="2" width="5.125" style="2" customWidth="1"/>
    <col min="3" max="3" width="13.125" style="2" customWidth="1"/>
    <col min="4" max="4" width="3.875" style="2" customWidth="1"/>
    <col min="5" max="6" width="9" style="2"/>
    <col min="7" max="7" width="16.875" style="2" customWidth="1"/>
    <col min="8" max="8" width="8.375" style="2" customWidth="1"/>
    <col min="9" max="16384" width="9" style="2"/>
  </cols>
  <sheetData>
    <row r="1" spans="1:8" ht="18" customHeight="1" x14ac:dyDescent="0.4">
      <c r="A1" s="1" t="s">
        <v>48</v>
      </c>
    </row>
    <row r="2" spans="1:8" ht="18" customHeight="1" x14ac:dyDescent="0.4">
      <c r="A2" s="1"/>
      <c r="G2" s="43" t="s">
        <v>42</v>
      </c>
    </row>
    <row r="3" spans="1:8" ht="18" customHeight="1" x14ac:dyDescent="0.4">
      <c r="A3" s="1" t="s">
        <v>0</v>
      </c>
    </row>
    <row r="4" spans="1:8" ht="18" customHeight="1" x14ac:dyDescent="0.4">
      <c r="A4" s="1" t="s">
        <v>20</v>
      </c>
      <c r="C4" s="2" t="s">
        <v>46</v>
      </c>
    </row>
    <row r="5" spans="1:8" ht="18" customHeight="1" x14ac:dyDescent="0.4">
      <c r="A5" s="1"/>
    </row>
    <row r="6" spans="1:8" ht="18" customHeight="1" x14ac:dyDescent="0.4">
      <c r="A6" s="1"/>
      <c r="E6" s="49" t="s">
        <v>43</v>
      </c>
      <c r="F6" s="49"/>
      <c r="G6" s="49"/>
      <c r="H6" s="3"/>
    </row>
    <row r="7" spans="1:8" ht="18" customHeight="1" x14ac:dyDescent="0.4">
      <c r="A7" s="45"/>
      <c r="E7" s="49" t="s">
        <v>44</v>
      </c>
      <c r="F7" s="49"/>
      <c r="G7" s="49"/>
      <c r="H7" s="46"/>
    </row>
    <row r="8" spans="1:8" ht="18" customHeight="1" x14ac:dyDescent="0.4">
      <c r="A8" s="1"/>
      <c r="E8" s="50" t="s">
        <v>47</v>
      </c>
      <c r="F8" s="50"/>
      <c r="G8" s="50"/>
      <c r="H8" s="3"/>
    </row>
    <row r="9" spans="1:8" ht="18" customHeight="1" x14ac:dyDescent="0.4">
      <c r="A9" s="1"/>
    </row>
    <row r="10" spans="1:8" ht="18" customHeight="1" x14ac:dyDescent="0.4">
      <c r="A10" s="4"/>
      <c r="B10" s="51" t="s">
        <v>49</v>
      </c>
      <c r="C10" s="51"/>
      <c r="D10" s="51"/>
      <c r="E10" s="51"/>
      <c r="F10" s="51"/>
      <c r="G10" s="51"/>
      <c r="H10" s="4"/>
    </row>
    <row r="11" spans="1:8" ht="18" customHeight="1" x14ac:dyDescent="0.4">
      <c r="A11" s="4"/>
      <c r="B11" s="51"/>
      <c r="C11" s="51"/>
      <c r="D11" s="51"/>
      <c r="E11" s="51"/>
      <c r="F11" s="51"/>
      <c r="G11" s="51"/>
      <c r="H11" s="4"/>
    </row>
    <row r="12" spans="1:8" ht="18" customHeight="1" x14ac:dyDescent="0.4">
      <c r="A12" s="1"/>
    </row>
    <row r="13" spans="1:8" ht="42.95" customHeight="1" x14ac:dyDescent="0.4">
      <c r="A13" s="48" t="s">
        <v>50</v>
      </c>
      <c r="B13" s="52"/>
      <c r="C13" s="52"/>
      <c r="D13" s="52"/>
      <c r="E13" s="52"/>
      <c r="F13" s="52"/>
      <c r="G13" s="52"/>
      <c r="H13" s="52"/>
    </row>
    <row r="14" spans="1:8" ht="18" customHeight="1" x14ac:dyDescent="0.4">
      <c r="A14" s="1"/>
    </row>
    <row r="15" spans="1:8" ht="18" customHeight="1" x14ac:dyDescent="0.4">
      <c r="A15" s="1"/>
    </row>
    <row r="16" spans="1:8" ht="18" customHeight="1" x14ac:dyDescent="0.4">
      <c r="A16" s="5" t="s">
        <v>1</v>
      </c>
      <c r="B16" s="2" t="s">
        <v>2</v>
      </c>
      <c r="D16" s="6" t="s">
        <v>3</v>
      </c>
      <c r="E16" s="53">
        <f>様式第1号別紙1!L10</f>
        <v>0</v>
      </c>
      <c r="F16" s="53"/>
      <c r="G16" s="2" t="s">
        <v>4</v>
      </c>
    </row>
    <row r="17" spans="1:8" ht="18" customHeight="1" x14ac:dyDescent="0.4">
      <c r="A17" s="5" t="s">
        <v>5</v>
      </c>
      <c r="B17" s="2" t="s">
        <v>6</v>
      </c>
      <c r="D17" s="2" t="s">
        <v>7</v>
      </c>
    </row>
    <row r="18" spans="1:8" ht="18" customHeight="1" x14ac:dyDescent="0.4">
      <c r="A18" s="47" t="s">
        <v>54</v>
      </c>
      <c r="B18" s="2" t="s">
        <v>53</v>
      </c>
      <c r="D18" s="2" t="s">
        <v>55</v>
      </c>
    </row>
    <row r="19" spans="1:8" ht="18" customHeight="1" x14ac:dyDescent="0.4">
      <c r="A19" s="47"/>
    </row>
    <row r="20" spans="1:8" ht="18" customHeight="1" x14ac:dyDescent="0.4">
      <c r="A20" s="47"/>
      <c r="B20" s="2" t="s">
        <v>45</v>
      </c>
    </row>
    <row r="21" spans="1:8" ht="35.1" customHeight="1" x14ac:dyDescent="0.4">
      <c r="A21" s="1"/>
      <c r="B21" s="7" t="s">
        <v>8</v>
      </c>
      <c r="C21" s="48" t="s">
        <v>9</v>
      </c>
      <c r="D21" s="48"/>
      <c r="E21" s="48"/>
      <c r="F21" s="48"/>
      <c r="G21" s="48"/>
      <c r="H21" s="48"/>
    </row>
    <row r="22" spans="1:8" ht="35.1" customHeight="1" x14ac:dyDescent="0.4">
      <c r="B22" s="7" t="s">
        <v>10</v>
      </c>
      <c r="C22" s="48" t="s">
        <v>11</v>
      </c>
      <c r="D22" s="48"/>
      <c r="E22" s="48"/>
      <c r="F22" s="48"/>
      <c r="G22" s="48"/>
      <c r="H22" s="48"/>
    </row>
    <row r="23" spans="1:8" ht="32.25" customHeight="1" x14ac:dyDescent="0.4">
      <c r="B23" s="7" t="s">
        <v>51</v>
      </c>
      <c r="C23" s="2" t="s">
        <v>52</v>
      </c>
    </row>
    <row r="24" spans="1:8" ht="18" customHeight="1" x14ac:dyDescent="0.4">
      <c r="C24" s="2" t="s">
        <v>21</v>
      </c>
    </row>
    <row r="25" spans="1:8" ht="18" customHeight="1" x14ac:dyDescent="0.4">
      <c r="C25" s="2" t="s">
        <v>22</v>
      </c>
    </row>
  </sheetData>
  <mergeCells count="8">
    <mergeCell ref="C22:H22"/>
    <mergeCell ref="E6:G6"/>
    <mergeCell ref="E8:G8"/>
    <mergeCell ref="B10:G11"/>
    <mergeCell ref="A13:H13"/>
    <mergeCell ref="E16:F16"/>
    <mergeCell ref="C21:H21"/>
    <mergeCell ref="E7:G7"/>
  </mergeCells>
  <phoneticPr fontId="1"/>
  <printOptions horizontalCentered="1"/>
  <pageMargins left="0.98425196850393704" right="0.98425196850393704" top="0.98425196850393704" bottom="0.98425196850393704" header="0.39370078740157483" footer="0.3937007874015748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view="pageBreakPreview" zoomScale="80" zoomScaleNormal="85" zoomScaleSheetLayoutView="80" workbookViewId="0">
      <selection activeCell="S8" sqref="S8"/>
    </sheetView>
  </sheetViews>
  <sheetFormatPr defaultColWidth="8.125" defaultRowHeight="18.75" x14ac:dyDescent="0.4"/>
  <cols>
    <col min="1" max="1" width="3.5" style="8" customWidth="1"/>
    <col min="2" max="2" width="16.25" style="8" customWidth="1"/>
    <col min="3" max="10" width="13.875" style="8" customWidth="1"/>
    <col min="11" max="11" width="13.875" style="44" customWidth="1"/>
    <col min="12" max="12" width="13.875" style="8" customWidth="1"/>
    <col min="13" max="14" width="19.875" style="8" customWidth="1"/>
    <col min="15" max="15" width="2.25" style="8" customWidth="1"/>
    <col min="16" max="16384" width="8.125" style="8"/>
  </cols>
  <sheetData>
    <row r="1" spans="2:14" x14ac:dyDescent="0.4">
      <c r="M1" s="9"/>
      <c r="N1" s="9" t="s">
        <v>23</v>
      </c>
    </row>
    <row r="3" spans="2:14" ht="24" x14ac:dyDescent="0.5">
      <c r="B3" s="54" t="s">
        <v>12</v>
      </c>
      <c r="C3" s="54"/>
      <c r="D3" s="54"/>
      <c r="E3" s="54"/>
      <c r="F3" s="55"/>
      <c r="G3" s="55"/>
      <c r="H3" s="55"/>
      <c r="I3" s="55"/>
      <c r="J3" s="55"/>
      <c r="K3" s="55"/>
      <c r="L3" s="55"/>
      <c r="M3" s="55"/>
      <c r="N3" s="55"/>
    </row>
    <row r="4" spans="2:14" ht="24" x14ac:dyDescent="0.5">
      <c r="B4" s="10"/>
      <c r="C4" s="10"/>
      <c r="D4" s="10"/>
      <c r="E4" s="11"/>
      <c r="F4" s="11"/>
      <c r="G4" s="11"/>
      <c r="H4" s="11"/>
      <c r="I4" s="11"/>
      <c r="J4" s="11"/>
      <c r="K4" s="11"/>
      <c r="L4" s="11"/>
      <c r="M4" s="11"/>
      <c r="N4" s="11"/>
    </row>
    <row r="5" spans="2:14" x14ac:dyDescent="0.4">
      <c r="M5" s="9"/>
      <c r="N5" s="9" t="s">
        <v>13</v>
      </c>
    </row>
    <row r="6" spans="2:14" ht="48.6" customHeight="1" thickBot="1" x14ac:dyDescent="0.45">
      <c r="B6" s="12" t="s">
        <v>14</v>
      </c>
      <c r="C6" s="12" t="s">
        <v>15</v>
      </c>
      <c r="D6" s="13" t="s">
        <v>32</v>
      </c>
      <c r="E6" s="13" t="s">
        <v>31</v>
      </c>
      <c r="F6" s="13" t="s">
        <v>30</v>
      </c>
      <c r="G6" s="13" t="s">
        <v>29</v>
      </c>
      <c r="H6" s="14" t="s">
        <v>28</v>
      </c>
      <c r="I6" s="14" t="s">
        <v>27</v>
      </c>
      <c r="J6" s="14" t="s">
        <v>26</v>
      </c>
      <c r="K6" s="13" t="s">
        <v>25</v>
      </c>
      <c r="L6" s="14" t="s">
        <v>24</v>
      </c>
      <c r="M6" s="12" t="s">
        <v>16</v>
      </c>
      <c r="N6" s="12" t="s">
        <v>17</v>
      </c>
    </row>
    <row r="7" spans="2:14" ht="50.1" customHeight="1" thickTop="1" x14ac:dyDescent="0.4">
      <c r="B7" s="15" t="s">
        <v>34</v>
      </c>
      <c r="C7" s="16"/>
      <c r="D7" s="17" t="str">
        <f>IFERROR(_xlfn.IFS(C7="大規模病院（病床数200床以上）",4866000,C7="病院（病床数200床未満）",3259000,C7="診療所",387000,C7="薬局",387000),"")</f>
        <v/>
      </c>
      <c r="E7" s="18"/>
      <c r="F7" s="18"/>
      <c r="G7" s="18"/>
      <c r="H7" s="19">
        <f>IFERROR(ROUNDDOWN(MIN(D7,F7),-3),"")</f>
        <v>0</v>
      </c>
      <c r="I7" s="19">
        <f>E7-G7</f>
        <v>0</v>
      </c>
      <c r="J7" s="19">
        <f>IFERROR(ROUNDDOWN(MIN(H7,I7),-3),"")</f>
        <v>0</v>
      </c>
      <c r="K7" s="20" t="str">
        <f>IFERROR(_xlfn.IFS(C7="大規模病院（病床数200床以上）",1/6,C7="病院（病床数200床未満）",1/6,C7="診療所",1/4,C7="薬局",1/4),"")</f>
        <v/>
      </c>
      <c r="L7" s="19" t="str">
        <f>IF(AND(OR(C7="薬局",C7="診療所"), F7&gt;=388000, I7&gt;=388000), 97000, IFERROR(ROUNDDOWN(J7*K7,-3),""))</f>
        <v/>
      </c>
      <c r="M7" s="21"/>
      <c r="N7" s="22"/>
    </row>
    <row r="8" spans="2:14" ht="50.1" customHeight="1" x14ac:dyDescent="0.4">
      <c r="B8" s="23" t="s">
        <v>35</v>
      </c>
      <c r="C8" s="24"/>
      <c r="D8" s="17" t="str">
        <f>IFERROR(_xlfn.IFS(C8="大規模病院（病床数200床以上）",1356000,C8="病院（病床数200床未満）",1000000,C8="診療所",245000,C8="薬局",256000),"")</f>
        <v/>
      </c>
      <c r="E8" s="25"/>
      <c r="F8" s="25"/>
      <c r="G8" s="25"/>
      <c r="H8" s="19">
        <f>IFERROR(ROUNDDOWN(MIN(D8,F8),-3),"")</f>
        <v>0</v>
      </c>
      <c r="I8" s="19">
        <f>E8-G8</f>
        <v>0</v>
      </c>
      <c r="J8" s="19">
        <f>IFERROR(ROUNDDOWN(MIN(H8,I8),-3),"")</f>
        <v>0</v>
      </c>
      <c r="K8" s="26" t="str">
        <f>IFERROR(_xlfn.IFS(C8="大規模病院（病床数200床以上）",1/6,C8="病院（病床数200床未満）",1/6,C8="診療所",1/4,C8="薬局",1/4),"")</f>
        <v/>
      </c>
      <c r="L8" s="19" t="str">
        <f>IF(AND(C8="病院（病床数200床未満）", F8&gt;=10020000, I8&gt;=1002000), 167000, IFERROR(ROUNDDOWN(J8*K8,-3),""))</f>
        <v/>
      </c>
      <c r="M8" s="27"/>
      <c r="N8" s="28"/>
    </row>
    <row r="9" spans="2:14" ht="50.1" customHeight="1" thickBot="1" x14ac:dyDescent="0.45">
      <c r="B9" s="29" t="s">
        <v>36</v>
      </c>
      <c r="C9" s="30"/>
      <c r="D9" s="31" t="str">
        <f>IFERROR(_xlfn.IFS(C9="大規模病院（病床数200床以上）",6022000,C9="病院（病床数200床未満）",4059000,C9="診療所",542000,C9="薬局",553000),"")</f>
        <v/>
      </c>
      <c r="E9" s="32"/>
      <c r="F9" s="32"/>
      <c r="G9" s="32"/>
      <c r="H9" s="33">
        <f>IFERROR(ROUNDDOWN(MIN(D9,F9),-3),"")</f>
        <v>0</v>
      </c>
      <c r="I9" s="33">
        <f>E9-G9</f>
        <v>0</v>
      </c>
      <c r="J9" s="33">
        <f>IFERROR(ROUNDDOWN(MIN(H9,I9),-3),"")</f>
        <v>0</v>
      </c>
      <c r="K9" s="34" t="str">
        <f>IFERROR(_xlfn.IFS(C9="大規模病院（病床数200床以上）",1/6,C9="病院（病床数200床未満）",1/6,C9="診療所",1/4,C9="薬局",1/4),"")</f>
        <v/>
      </c>
      <c r="L9" s="33" t="str">
        <f>IFERROR(ROUNDDOWN(J9*K9,-3),"")</f>
        <v/>
      </c>
      <c r="M9" s="35"/>
      <c r="N9" s="36"/>
    </row>
    <row r="10" spans="2:14" ht="56.25" customHeight="1" thickTop="1" x14ac:dyDescent="0.4">
      <c r="B10" s="37" t="s">
        <v>18</v>
      </c>
      <c r="C10" s="37" t="s">
        <v>19</v>
      </c>
      <c r="D10" s="37" t="s">
        <v>19</v>
      </c>
      <c r="E10" s="19">
        <f t="shared" ref="E10:J10" si="0">SUM(E7:E9)</f>
        <v>0</v>
      </c>
      <c r="F10" s="19">
        <f t="shared" si="0"/>
        <v>0</v>
      </c>
      <c r="G10" s="19">
        <f t="shared" si="0"/>
        <v>0</v>
      </c>
      <c r="H10" s="19">
        <f t="shared" si="0"/>
        <v>0</v>
      </c>
      <c r="I10" s="19">
        <f t="shared" si="0"/>
        <v>0</v>
      </c>
      <c r="J10" s="19">
        <f t="shared" si="0"/>
        <v>0</v>
      </c>
      <c r="K10" s="19" t="s">
        <v>19</v>
      </c>
      <c r="L10" s="19">
        <f>SUM(L7:L9)</f>
        <v>0</v>
      </c>
      <c r="M10" s="38"/>
      <c r="N10" s="38"/>
    </row>
    <row r="11" spans="2:14" ht="15.6" customHeight="1" x14ac:dyDescent="0.4">
      <c r="B11" s="39"/>
      <c r="C11" s="39"/>
      <c r="D11" s="39"/>
      <c r="E11" s="40"/>
      <c r="F11" s="40"/>
      <c r="G11" s="40"/>
      <c r="H11" s="40"/>
      <c r="I11" s="40"/>
      <c r="J11" s="40"/>
      <c r="K11" s="40"/>
      <c r="L11" s="40"/>
      <c r="M11" s="41"/>
      <c r="N11" s="41"/>
    </row>
    <row r="12" spans="2:14" ht="17.45" customHeight="1" x14ac:dyDescent="0.4">
      <c r="B12" s="42" t="s">
        <v>40</v>
      </c>
      <c r="C12" s="39"/>
      <c r="D12" s="39"/>
      <c r="E12" s="40"/>
      <c r="F12" s="40"/>
      <c r="G12" s="40"/>
      <c r="H12" s="40"/>
      <c r="I12" s="40"/>
      <c r="J12" s="40"/>
      <c r="K12" s="40"/>
      <c r="L12" s="40"/>
      <c r="M12" s="41"/>
      <c r="N12" s="41"/>
    </row>
    <row r="13" spans="2:14" ht="17.45" customHeight="1" x14ac:dyDescent="0.4">
      <c r="B13" s="42" t="s">
        <v>41</v>
      </c>
      <c r="C13" s="42"/>
      <c r="D13" s="42"/>
    </row>
    <row r="14" spans="2:14" ht="17.45" customHeight="1" x14ac:dyDescent="0.4">
      <c r="B14" s="42" t="s">
        <v>39</v>
      </c>
      <c r="C14" s="42"/>
      <c r="D14" s="42"/>
    </row>
    <row r="15" spans="2:14" ht="17.45" customHeight="1" x14ac:dyDescent="0.4">
      <c r="B15" s="42" t="s">
        <v>38</v>
      </c>
      <c r="C15" s="42"/>
      <c r="D15" s="42"/>
    </row>
    <row r="16" spans="2:14" ht="17.45" customHeight="1" x14ac:dyDescent="0.4">
      <c r="B16" s="42" t="s">
        <v>33</v>
      </c>
      <c r="C16" s="42"/>
      <c r="D16" s="42"/>
    </row>
    <row r="17" spans="2:4" ht="17.45" customHeight="1" x14ac:dyDescent="0.4">
      <c r="B17" s="42" t="s">
        <v>37</v>
      </c>
      <c r="C17" s="42"/>
      <c r="D17" s="42"/>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様式第1号別紙1</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本間　大輔</cp:lastModifiedBy>
  <cp:lastPrinted>2024-05-24T06:35:12Z</cp:lastPrinted>
  <dcterms:created xsi:type="dcterms:W3CDTF">2024-05-02T02:00:28Z</dcterms:created>
  <dcterms:modified xsi:type="dcterms:W3CDTF">2024-09-12T08:56:10Z</dcterms:modified>
</cp:coreProperties>
</file>